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defaultThemeVersion="124226"/>
  <mc:AlternateContent xmlns:mc="http://schemas.openxmlformats.org/markup-compatibility/2006">
    <mc:Choice Requires="x15">
      <x15ac:absPath xmlns:x15ac="http://schemas.microsoft.com/office/spreadsheetml/2010/11/ac" url="\\Serveur\public\2024\TARIFS FOURNISSEURS\GILAC\"/>
    </mc:Choice>
  </mc:AlternateContent>
  <xr:revisionPtr revIDLastSave="0" documentId="13_ncr:1_{45040786-6346-401A-9BD5-B58901EB6AD8}" xr6:coauthVersionLast="47" xr6:coauthVersionMax="47" xr10:uidLastSave="{00000000-0000-0000-0000-000000000000}"/>
  <bookViews>
    <workbookView xWindow="-120" yWindow="-120" windowWidth="29040" windowHeight="15720" xr2:uid="{00000000-000D-0000-FFFF-FFFF00000000}"/>
  </bookViews>
  <sheets>
    <sheet name="TARIF AU 01.01.24 V7" sheetId="14" r:id="rId1"/>
    <sheet name="CONDITIONS COMMERCIALES" sheetId="13" r:id="rId2"/>
    <sheet name="CGV" sheetId="10" r:id="rId3"/>
  </sheets>
  <externalReferences>
    <externalReference r:id="rId4"/>
  </externalReferences>
  <definedNames>
    <definedName name="_xlnm.Print_Titles" localSheetId="0">'TARIF AU 01.01.24 V7'!$1:$1</definedName>
    <definedName name="Photoaffichee">INDIRECT(ADDRESS(MATCH('[1]Source Image KUTOOLS'!XEZ1048574,'[1]Source Image KUTOOLS'!XEZ:XEZ,0),3,1,1))</definedName>
    <definedName name="_xlnm.Print_Area" localSheetId="2">CGV!$A$1:$A$42</definedName>
    <definedName name="_xlnm.Print_Area" localSheetId="0">'TARIF AU 01.01.24 V7'!$A$4:$O$656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4" l="1"/>
  <c r="N5" i="14"/>
  <c r="N6" i="14"/>
  <c r="N8" i="14"/>
  <c r="N9" i="14"/>
  <c r="N10" i="14"/>
  <c r="N11" i="14"/>
  <c r="N12" i="1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N44" i="14"/>
  <c r="N45" i="14"/>
  <c r="N46" i="14"/>
  <c r="N47" i="14"/>
  <c r="N48" i="14"/>
  <c r="N49" i="14"/>
  <c r="N50" i="14"/>
  <c r="N51" i="14"/>
  <c r="N52" i="14"/>
  <c r="N53" i="14"/>
  <c r="N54" i="14"/>
  <c r="N55" i="14"/>
  <c r="N56" i="14"/>
  <c r="N57" i="14"/>
  <c r="N58" i="14"/>
  <c r="N59" i="14"/>
  <c r="N60" i="14"/>
  <c r="N61" i="14"/>
  <c r="N62" i="14"/>
  <c r="N63" i="14"/>
  <c r="N64" i="14"/>
  <c r="N65" i="14"/>
  <c r="N66" i="14"/>
  <c r="N67" i="14"/>
  <c r="N68" i="14"/>
  <c r="N69" i="14"/>
  <c r="N70" i="14"/>
  <c r="N71" i="14"/>
  <c r="N72" i="14"/>
  <c r="N73" i="14"/>
  <c r="N74" i="14"/>
  <c r="N75" i="14"/>
  <c r="N76" i="14"/>
  <c r="N77" i="14"/>
  <c r="N78" i="14"/>
  <c r="N79" i="14"/>
  <c r="N80" i="14"/>
  <c r="N81" i="14"/>
  <c r="N82" i="14"/>
  <c r="N83" i="14"/>
  <c r="N84" i="14"/>
  <c r="N85" i="14"/>
  <c r="N86" i="14"/>
  <c r="N87" i="14"/>
  <c r="N88" i="14"/>
  <c r="N89" i="14"/>
  <c r="N90" i="14"/>
  <c r="N91" i="14"/>
  <c r="N92" i="14"/>
  <c r="N93" i="14"/>
  <c r="N94" i="14"/>
  <c r="N95" i="14"/>
  <c r="N96" i="14"/>
  <c r="N97" i="14"/>
  <c r="N98" i="14"/>
  <c r="N99" i="14"/>
  <c r="N100" i="14"/>
  <c r="N101" i="14"/>
  <c r="N102" i="14"/>
  <c r="N103" i="14"/>
  <c r="N104" i="14"/>
  <c r="N105" i="14"/>
  <c r="N106" i="14"/>
  <c r="N107" i="14"/>
  <c r="N108" i="14"/>
  <c r="N109" i="14"/>
  <c r="N110" i="14"/>
  <c r="N111" i="14"/>
  <c r="N112" i="14"/>
  <c r="N113" i="14"/>
  <c r="N114" i="14"/>
  <c r="N115" i="14"/>
  <c r="N116" i="14"/>
  <c r="N117" i="14"/>
  <c r="N118" i="14"/>
  <c r="N119" i="14"/>
  <c r="N120" i="14"/>
  <c r="N121" i="14"/>
  <c r="N122" i="14"/>
  <c r="N123" i="14"/>
  <c r="N124" i="14"/>
  <c r="N125" i="14"/>
  <c r="N126" i="14"/>
  <c r="N127" i="14"/>
  <c r="N128" i="14"/>
  <c r="N129" i="14"/>
  <c r="N130" i="14"/>
  <c r="N131" i="14"/>
  <c r="N132" i="14"/>
  <c r="N133" i="14"/>
  <c r="N134" i="14"/>
  <c r="N135" i="14"/>
  <c r="N136" i="14"/>
  <c r="N137" i="14"/>
  <c r="N138" i="14"/>
  <c r="N139" i="14"/>
  <c r="N140" i="14"/>
  <c r="N141" i="14"/>
  <c r="N142" i="14"/>
  <c r="N143" i="14"/>
  <c r="N144" i="14"/>
  <c r="N145" i="14"/>
  <c r="N146" i="14"/>
  <c r="N147" i="14"/>
  <c r="N148" i="14"/>
  <c r="N149" i="14"/>
  <c r="N150" i="14"/>
  <c r="N151" i="14"/>
  <c r="N152" i="14"/>
  <c r="N153" i="14"/>
  <c r="N154" i="14"/>
  <c r="N155" i="14"/>
  <c r="N156" i="14"/>
  <c r="N157" i="14"/>
  <c r="N158" i="14"/>
  <c r="N159" i="14"/>
  <c r="N160" i="14"/>
  <c r="N161" i="14"/>
  <c r="N162" i="14"/>
  <c r="N163" i="14"/>
  <c r="N164" i="14"/>
  <c r="N165" i="14"/>
  <c r="N166" i="14"/>
  <c r="N167" i="14"/>
  <c r="N168" i="14"/>
  <c r="N169" i="14"/>
  <c r="N170" i="14"/>
  <c r="N171" i="14"/>
  <c r="N172" i="14"/>
  <c r="N173" i="14"/>
  <c r="N174" i="14"/>
  <c r="N175" i="14"/>
  <c r="N176" i="14"/>
  <c r="N177" i="14"/>
  <c r="N178" i="14"/>
  <c r="N179" i="14"/>
  <c r="N180" i="14"/>
  <c r="N181" i="14"/>
  <c r="N182" i="14"/>
  <c r="N183" i="14"/>
  <c r="N184" i="14"/>
  <c r="N185" i="14"/>
  <c r="N186" i="14"/>
  <c r="N187" i="14"/>
  <c r="N188" i="14"/>
  <c r="N189" i="14"/>
  <c r="N190" i="14"/>
  <c r="N191" i="14"/>
  <c r="N192" i="14"/>
  <c r="N193" i="14"/>
  <c r="N194" i="14"/>
  <c r="N195" i="14"/>
  <c r="N196" i="14"/>
  <c r="N197" i="14"/>
  <c r="N198" i="14"/>
  <c r="N199" i="14"/>
  <c r="N200" i="14"/>
  <c r="N201" i="14"/>
  <c r="N202" i="14"/>
  <c r="N203" i="14"/>
  <c r="N204" i="14"/>
  <c r="N205" i="14"/>
  <c r="N206" i="14"/>
  <c r="N207" i="14"/>
  <c r="N208" i="14"/>
  <c r="N209" i="14"/>
  <c r="N210" i="14"/>
  <c r="N211" i="14"/>
  <c r="N212" i="14"/>
  <c r="N213" i="14"/>
  <c r="N214" i="14"/>
  <c r="N215" i="14"/>
  <c r="N216" i="14"/>
  <c r="N217" i="14"/>
  <c r="N218" i="14"/>
  <c r="N219" i="14"/>
  <c r="N220" i="14"/>
  <c r="N221" i="14"/>
  <c r="N222" i="14"/>
  <c r="N223" i="14"/>
  <c r="N224" i="14"/>
  <c r="N225" i="14"/>
  <c r="N226" i="14"/>
  <c r="N227" i="14"/>
  <c r="N228" i="14"/>
  <c r="N229" i="14"/>
  <c r="N230" i="14"/>
  <c r="N231" i="14"/>
  <c r="N232" i="14"/>
  <c r="N233" i="14"/>
  <c r="N234" i="14"/>
  <c r="N235" i="14"/>
  <c r="N236" i="14"/>
  <c r="N237" i="14"/>
  <c r="N238" i="14"/>
  <c r="N239" i="14"/>
  <c r="N240" i="14"/>
  <c r="N241" i="14"/>
  <c r="N242" i="14"/>
  <c r="N243" i="14"/>
  <c r="N244" i="14"/>
  <c r="N245" i="14"/>
  <c r="N246" i="14"/>
  <c r="N247" i="14"/>
  <c r="N248" i="14"/>
  <c r="N249" i="14"/>
  <c r="N250" i="14"/>
  <c r="N251" i="14"/>
  <c r="N252" i="14"/>
  <c r="N253" i="14"/>
  <c r="N254" i="14"/>
  <c r="N255" i="14"/>
  <c r="N256" i="14"/>
  <c r="N257" i="14"/>
  <c r="N258" i="14"/>
  <c r="N259" i="14"/>
  <c r="N260" i="14"/>
  <c r="N261" i="14"/>
  <c r="N262" i="14"/>
  <c r="N263" i="14"/>
  <c r="N264" i="14"/>
  <c r="N265" i="14"/>
  <c r="N266" i="14"/>
  <c r="N267" i="14"/>
  <c r="N268" i="14"/>
  <c r="N269" i="14"/>
  <c r="N270" i="14"/>
  <c r="N271" i="14"/>
  <c r="N272" i="14"/>
  <c r="N273" i="14"/>
  <c r="N274" i="14"/>
  <c r="N275" i="14"/>
  <c r="N276" i="14"/>
  <c r="N277" i="14"/>
  <c r="N278" i="14"/>
  <c r="N279" i="14"/>
  <c r="N280" i="14"/>
  <c r="N281" i="14"/>
  <c r="N282" i="14"/>
  <c r="N283" i="14"/>
  <c r="N284" i="14"/>
  <c r="N285" i="14"/>
  <c r="N286" i="14"/>
  <c r="N287" i="14"/>
  <c r="N288" i="14"/>
  <c r="N289" i="14"/>
  <c r="N290" i="14"/>
  <c r="N291" i="14"/>
  <c r="N292" i="14"/>
  <c r="N293" i="14"/>
  <c r="N294" i="14"/>
  <c r="N295" i="14"/>
  <c r="N296" i="14"/>
  <c r="N297" i="14"/>
  <c r="N298" i="14"/>
  <c r="N299" i="14"/>
  <c r="N300" i="14"/>
  <c r="N301" i="14"/>
  <c r="N302" i="14"/>
  <c r="N303" i="14"/>
  <c r="N304" i="14"/>
  <c r="N305" i="14"/>
  <c r="N306" i="14"/>
  <c r="N307" i="14"/>
  <c r="N308" i="14"/>
  <c r="N309" i="14"/>
  <c r="N310" i="14"/>
  <c r="N311" i="14"/>
  <c r="N312" i="14"/>
  <c r="N313" i="14"/>
  <c r="N314" i="14"/>
  <c r="N315" i="14"/>
  <c r="N316" i="14"/>
  <c r="N317" i="14"/>
  <c r="N318" i="14"/>
  <c r="N319" i="14"/>
  <c r="N320" i="14"/>
  <c r="N321" i="14"/>
  <c r="N322" i="14"/>
  <c r="N323" i="14"/>
  <c r="N324" i="14"/>
  <c r="N325" i="14"/>
  <c r="N326" i="14"/>
  <c r="N327" i="14"/>
  <c r="N328" i="14"/>
  <c r="N329" i="14"/>
  <c r="N330" i="14"/>
  <c r="N331" i="14"/>
  <c r="N332" i="14"/>
  <c r="N333" i="14"/>
  <c r="N334" i="14"/>
  <c r="N335" i="14"/>
  <c r="N336" i="14"/>
  <c r="N337" i="14"/>
  <c r="N338" i="14"/>
  <c r="N339" i="14"/>
  <c r="N340" i="14"/>
  <c r="N341" i="14"/>
  <c r="N342" i="14"/>
  <c r="N343" i="14"/>
  <c r="N344" i="14"/>
  <c r="N345" i="14"/>
  <c r="N346" i="14"/>
  <c r="N347" i="14"/>
  <c r="N348" i="14"/>
  <c r="N349" i="14"/>
  <c r="N350" i="14"/>
  <c r="N351" i="14"/>
  <c r="N352" i="14"/>
  <c r="N353" i="14"/>
  <c r="N354" i="14"/>
  <c r="N355" i="14"/>
  <c r="N356" i="14"/>
  <c r="N357" i="14"/>
  <c r="N358" i="14"/>
  <c r="N359" i="14"/>
  <c r="N360" i="14"/>
  <c r="N361" i="14"/>
  <c r="N362" i="14"/>
  <c r="N363" i="14"/>
  <c r="N364" i="14"/>
  <c r="N365" i="14"/>
  <c r="N366" i="14"/>
  <c r="N367" i="14"/>
  <c r="N368" i="14"/>
  <c r="N369" i="14"/>
  <c r="N370" i="14"/>
  <c r="N371" i="14"/>
  <c r="N372" i="14"/>
  <c r="N373" i="14"/>
  <c r="N374" i="14"/>
  <c r="N375" i="14"/>
  <c r="N376" i="14"/>
  <c r="N377" i="14"/>
  <c r="N378" i="14"/>
  <c r="N379" i="14"/>
  <c r="N380" i="14"/>
  <c r="N381" i="14"/>
  <c r="N382" i="14"/>
  <c r="N383" i="14"/>
  <c r="N384" i="14"/>
  <c r="N385" i="14"/>
  <c r="N386" i="14"/>
  <c r="N387" i="14"/>
  <c r="N388" i="14"/>
  <c r="N389" i="14"/>
  <c r="N390" i="14"/>
  <c r="N391" i="14"/>
  <c r="N392" i="14"/>
  <c r="N393" i="14"/>
  <c r="N394" i="14"/>
  <c r="N395" i="14"/>
  <c r="N396" i="14"/>
  <c r="N397" i="14"/>
  <c r="N398" i="14"/>
  <c r="N399" i="14"/>
  <c r="N400" i="14"/>
  <c r="N401" i="14"/>
  <c r="N402" i="14"/>
  <c r="N403" i="14"/>
  <c r="N404" i="14"/>
  <c r="N405" i="14"/>
  <c r="N406" i="14"/>
  <c r="N407" i="14"/>
  <c r="N408" i="14"/>
  <c r="N409" i="14"/>
  <c r="N410" i="14"/>
  <c r="N411" i="14"/>
  <c r="N412" i="14"/>
  <c r="N413" i="14"/>
  <c r="N414" i="14"/>
  <c r="N415" i="14"/>
  <c r="N416" i="14"/>
  <c r="N417" i="14"/>
  <c r="N418" i="14"/>
  <c r="N419" i="14"/>
  <c r="N420" i="14"/>
  <c r="N421" i="14"/>
  <c r="N422" i="14"/>
  <c r="N423" i="14"/>
  <c r="N424" i="14"/>
  <c r="N425" i="14"/>
  <c r="N426" i="14"/>
  <c r="N427" i="14"/>
  <c r="N428" i="14"/>
  <c r="N429" i="14"/>
  <c r="N430" i="14"/>
  <c r="N431" i="14"/>
  <c r="N432" i="14"/>
  <c r="N433" i="14"/>
  <c r="N434" i="14"/>
  <c r="N435" i="14"/>
  <c r="N436" i="14"/>
  <c r="N437" i="14"/>
  <c r="N438" i="14"/>
  <c r="N439" i="14"/>
  <c r="N440" i="14"/>
  <c r="N441" i="14"/>
  <c r="N442" i="14"/>
  <c r="N443" i="14"/>
  <c r="N444" i="14"/>
  <c r="N445" i="14"/>
  <c r="N446" i="14"/>
  <c r="N447" i="14"/>
  <c r="N448" i="14"/>
  <c r="N449" i="14"/>
  <c r="N450" i="14"/>
  <c r="N451" i="14"/>
  <c r="N452" i="14"/>
  <c r="N453" i="14"/>
  <c r="N454" i="14"/>
  <c r="N455" i="14"/>
  <c r="N456" i="14"/>
  <c r="N457" i="14"/>
  <c r="N458" i="14"/>
  <c r="N459" i="14"/>
  <c r="N460" i="14"/>
  <c r="N461" i="14"/>
  <c r="N462" i="14"/>
  <c r="N463" i="14"/>
  <c r="N464" i="14"/>
  <c r="N465" i="14"/>
  <c r="N466" i="14"/>
  <c r="N467" i="14"/>
  <c r="N468" i="14"/>
  <c r="N469" i="14"/>
  <c r="N470" i="14"/>
  <c r="N471" i="14"/>
  <c r="N472" i="14"/>
  <c r="N473" i="14"/>
  <c r="N474" i="14"/>
  <c r="N475" i="14"/>
  <c r="N476" i="14"/>
  <c r="N477" i="14"/>
  <c r="N478" i="14"/>
  <c r="N479" i="14"/>
  <c r="N480" i="14"/>
  <c r="N481" i="14"/>
  <c r="N482" i="14"/>
  <c r="N483" i="14"/>
  <c r="N484" i="14"/>
  <c r="N485" i="14"/>
  <c r="N486" i="14"/>
  <c r="N487" i="14"/>
  <c r="N488" i="14"/>
  <c r="N489" i="14"/>
  <c r="N490" i="14"/>
  <c r="N491" i="14"/>
  <c r="N492" i="14"/>
  <c r="N493" i="14"/>
  <c r="N494" i="14"/>
  <c r="N495" i="14"/>
  <c r="N496" i="14"/>
  <c r="N497" i="14"/>
  <c r="N498" i="14"/>
  <c r="N499" i="14"/>
  <c r="N500" i="14"/>
  <c r="N501" i="14"/>
  <c r="N502" i="14"/>
  <c r="N503" i="14"/>
  <c r="N504" i="14"/>
  <c r="N505" i="14"/>
  <c r="N506" i="14"/>
  <c r="N507" i="14"/>
  <c r="N508" i="14"/>
  <c r="N509" i="14"/>
  <c r="N510" i="14"/>
  <c r="N511" i="14"/>
  <c r="N512" i="14"/>
  <c r="N513" i="14"/>
  <c r="N514" i="14"/>
  <c r="N515" i="14"/>
  <c r="N516" i="14"/>
  <c r="N517" i="14"/>
  <c r="N518" i="14"/>
  <c r="N519" i="14"/>
  <c r="N520" i="14"/>
  <c r="N521" i="14"/>
  <c r="N522" i="14"/>
  <c r="N523" i="14"/>
  <c r="N524" i="14"/>
  <c r="N525" i="14"/>
  <c r="N526" i="14"/>
  <c r="N527" i="14"/>
  <c r="N528" i="14"/>
  <c r="N529" i="14"/>
  <c r="N530" i="14"/>
  <c r="N531" i="14"/>
  <c r="N532" i="14"/>
  <c r="N533" i="14"/>
  <c r="N534" i="14"/>
  <c r="N535" i="14"/>
  <c r="N536" i="14"/>
  <c r="N537" i="14"/>
  <c r="N538" i="14"/>
  <c r="N539" i="14"/>
  <c r="N540" i="14"/>
  <c r="N541" i="14"/>
  <c r="N542" i="14"/>
  <c r="N543" i="14"/>
  <c r="N544" i="14"/>
  <c r="N545" i="14"/>
  <c r="N546" i="14"/>
  <c r="N547" i="14"/>
  <c r="N548" i="14"/>
  <c r="N549" i="14"/>
  <c r="N550" i="14"/>
  <c r="N551" i="14"/>
  <c r="N552" i="14"/>
  <c r="N553" i="14"/>
  <c r="N554" i="14"/>
  <c r="N555" i="14"/>
  <c r="N556" i="14"/>
  <c r="N557" i="14"/>
  <c r="N558" i="14"/>
  <c r="N559" i="14"/>
  <c r="N560" i="14"/>
  <c r="N561" i="14"/>
  <c r="N562" i="14"/>
  <c r="N563" i="14"/>
  <c r="N564" i="14"/>
  <c r="N565" i="14"/>
  <c r="N566" i="14"/>
  <c r="N567" i="14"/>
  <c r="N568" i="14"/>
  <c r="N569" i="14"/>
  <c r="N570" i="14"/>
  <c r="N571" i="14"/>
  <c r="N572" i="14"/>
  <c r="N573" i="14"/>
  <c r="N574" i="14"/>
  <c r="N575" i="14"/>
  <c r="N576" i="14"/>
  <c r="N577" i="14"/>
  <c r="N578" i="14"/>
  <c r="N579" i="14"/>
  <c r="N580" i="14"/>
  <c r="N581" i="14"/>
  <c r="N582" i="14"/>
  <c r="N583" i="14"/>
  <c r="N584" i="14"/>
  <c r="N585" i="14"/>
  <c r="N586" i="14"/>
  <c r="N587" i="14"/>
  <c r="N588" i="14"/>
  <c r="N589" i="14"/>
  <c r="N590" i="14"/>
  <c r="N591" i="14"/>
  <c r="N592" i="14"/>
  <c r="N593" i="14"/>
  <c r="N594" i="14"/>
  <c r="N595" i="14"/>
  <c r="N596" i="14"/>
  <c r="N597" i="14"/>
  <c r="N598" i="14"/>
  <c r="N599" i="14"/>
  <c r="N600" i="14"/>
  <c r="N601" i="14"/>
  <c r="N602" i="14"/>
  <c r="N603" i="14"/>
  <c r="N604" i="14"/>
  <c r="N605" i="14"/>
  <c r="N606" i="14"/>
  <c r="N607" i="14"/>
  <c r="N608" i="14"/>
  <c r="N609" i="14"/>
  <c r="N610" i="14"/>
  <c r="N611" i="14"/>
  <c r="N612" i="14"/>
  <c r="N613" i="14"/>
  <c r="N614" i="14"/>
  <c r="N615" i="14"/>
  <c r="N616" i="14"/>
  <c r="N617" i="14"/>
  <c r="N618" i="14"/>
  <c r="N619" i="14"/>
  <c r="N620" i="14"/>
  <c r="N621" i="14"/>
  <c r="N622" i="14"/>
  <c r="N623" i="14"/>
  <c r="N624" i="14"/>
  <c r="N625" i="14"/>
  <c r="N626" i="14"/>
  <c r="N627" i="14"/>
  <c r="N628" i="14"/>
  <c r="N629" i="14"/>
  <c r="N630" i="14"/>
  <c r="N631" i="14"/>
  <c r="N632" i="14"/>
  <c r="N633" i="14"/>
  <c r="N634" i="14"/>
  <c r="N635" i="14"/>
  <c r="N636" i="14"/>
  <c r="N637" i="14"/>
  <c r="N638" i="14"/>
  <c r="N639" i="14"/>
  <c r="N640" i="14"/>
  <c r="N641" i="14"/>
  <c r="N642" i="14"/>
  <c r="N643" i="14"/>
  <c r="N644" i="14"/>
  <c r="N645" i="14"/>
  <c r="N646" i="14"/>
  <c r="N647" i="14"/>
  <c r="N648" i="14"/>
  <c r="N649" i="14"/>
  <c r="N650" i="14"/>
  <c r="N651" i="14"/>
  <c r="N652" i="14"/>
  <c r="N653" i="14"/>
  <c r="N654" i="14"/>
  <c r="N655" i="14"/>
  <c r="N656" i="14"/>
  <c r="N657" i="14"/>
  <c r="N658" i="14"/>
  <c r="N659" i="14"/>
  <c r="N660" i="14"/>
  <c r="N661" i="14"/>
  <c r="N662" i="14"/>
  <c r="N663" i="14"/>
  <c r="N664" i="14"/>
  <c r="N665" i="14"/>
  <c r="N666" i="14"/>
  <c r="N667" i="14"/>
  <c r="N668" i="14"/>
  <c r="N669" i="14"/>
  <c r="N670" i="14"/>
  <c r="N671" i="14"/>
  <c r="N672" i="14"/>
  <c r="N673" i="14"/>
  <c r="N674" i="14"/>
  <c r="N675" i="14"/>
  <c r="N676" i="14"/>
  <c r="N677" i="14"/>
  <c r="N678" i="14"/>
  <c r="N679" i="14"/>
  <c r="N680" i="14"/>
  <c r="N681" i="14"/>
  <c r="N682" i="14"/>
  <c r="N683" i="14"/>
  <c r="N684" i="14"/>
  <c r="N685" i="14"/>
  <c r="N686" i="14"/>
  <c r="N687" i="14"/>
  <c r="N688" i="14"/>
  <c r="N689" i="14"/>
  <c r="N690" i="14"/>
  <c r="N691" i="14"/>
  <c r="N692" i="14"/>
  <c r="N693" i="14"/>
  <c r="N694" i="14"/>
  <c r="N695" i="14"/>
  <c r="N696" i="14"/>
  <c r="N697" i="14"/>
  <c r="N698" i="14"/>
  <c r="N699" i="14"/>
  <c r="N700" i="14"/>
  <c r="N701" i="14"/>
  <c r="N702" i="14"/>
  <c r="N703" i="14"/>
  <c r="N704" i="14"/>
  <c r="N705" i="14"/>
  <c r="N706" i="14"/>
  <c r="N707" i="14"/>
  <c r="N708" i="14"/>
  <c r="N709" i="14"/>
  <c r="N710" i="14"/>
  <c r="N711" i="14"/>
  <c r="N712" i="14"/>
  <c r="N713" i="14"/>
  <c r="N714" i="14"/>
  <c r="N715" i="14"/>
  <c r="N716" i="14"/>
  <c r="N717" i="14"/>
  <c r="N718" i="14"/>
  <c r="N719" i="14"/>
  <c r="N720" i="14"/>
  <c r="N721" i="14"/>
  <c r="N722" i="14"/>
  <c r="N723" i="14"/>
  <c r="N724" i="14"/>
  <c r="N725" i="14"/>
  <c r="N726" i="14"/>
  <c r="N727" i="14"/>
  <c r="N728" i="14"/>
  <c r="N729" i="14"/>
  <c r="N730" i="14"/>
  <c r="N731" i="14"/>
  <c r="N732" i="14"/>
  <c r="N733" i="14"/>
  <c r="N734" i="14"/>
  <c r="N735" i="14"/>
  <c r="N736" i="14"/>
  <c r="N737" i="14"/>
  <c r="N738" i="14"/>
  <c r="N739" i="14"/>
  <c r="N740" i="14"/>
  <c r="N741" i="14"/>
  <c r="N742" i="14"/>
  <c r="N743" i="14"/>
  <c r="N744" i="14"/>
  <c r="N745" i="14"/>
  <c r="N746" i="14"/>
  <c r="N747" i="14"/>
  <c r="N748" i="14"/>
  <c r="N749" i="14"/>
  <c r="N750" i="14"/>
  <c r="N751" i="14"/>
  <c r="N752" i="14"/>
  <c r="N753" i="14"/>
  <c r="N754" i="14"/>
  <c r="N755" i="14"/>
  <c r="N756" i="14"/>
  <c r="N757" i="14"/>
  <c r="N758" i="14"/>
  <c r="N759" i="14"/>
  <c r="N760" i="14"/>
  <c r="N761" i="14"/>
  <c r="N762" i="14"/>
  <c r="N763" i="14"/>
  <c r="N764" i="14"/>
  <c r="N765" i="14"/>
  <c r="N766" i="14"/>
  <c r="N767" i="14"/>
  <c r="N768" i="14"/>
  <c r="N772" i="14"/>
  <c r="N773" i="14"/>
  <c r="N774" i="14"/>
  <c r="N775" i="14"/>
  <c r="N776" i="14"/>
  <c r="N777" i="14"/>
  <c r="N778" i="14"/>
  <c r="N779" i="14"/>
  <c r="N780" i="14"/>
  <c r="N781" i="14"/>
  <c r="N782" i="14"/>
  <c r="N783" i="14"/>
  <c r="N784" i="14"/>
  <c r="N785" i="14"/>
  <c r="N786" i="14"/>
  <c r="N787" i="14"/>
  <c r="N788" i="14"/>
  <c r="N789" i="14"/>
  <c r="N790" i="14"/>
  <c r="N791" i="14"/>
  <c r="N792" i="14"/>
  <c r="N793" i="14"/>
  <c r="N794" i="14"/>
  <c r="N795" i="14"/>
  <c r="N796" i="14"/>
  <c r="N797" i="14"/>
  <c r="N798" i="14"/>
  <c r="N799" i="14"/>
  <c r="N800" i="14"/>
  <c r="N801" i="14"/>
  <c r="N802" i="14"/>
  <c r="N803" i="14"/>
  <c r="N804" i="14"/>
  <c r="N805" i="14"/>
  <c r="N806" i="14"/>
  <c r="N807" i="14"/>
  <c r="N808" i="14"/>
  <c r="N809" i="14"/>
  <c r="N810" i="14"/>
  <c r="N811" i="14"/>
  <c r="N812" i="14"/>
  <c r="N813" i="14"/>
  <c r="N814" i="14"/>
  <c r="N815" i="14"/>
  <c r="N816" i="14"/>
  <c r="N817" i="14"/>
  <c r="N818" i="14"/>
  <c r="N819" i="14"/>
  <c r="N820" i="14"/>
  <c r="N821" i="14"/>
  <c r="N822" i="14"/>
  <c r="N823" i="14"/>
  <c r="N824" i="14"/>
  <c r="N825" i="14"/>
  <c r="N826" i="14"/>
  <c r="N827" i="14"/>
  <c r="N828" i="14"/>
  <c r="N829" i="14"/>
  <c r="N830" i="14"/>
  <c r="N831" i="14"/>
  <c r="N832" i="14"/>
  <c r="N833" i="14"/>
  <c r="N834" i="14"/>
  <c r="N835" i="14"/>
  <c r="N836" i="14"/>
  <c r="N837" i="14"/>
  <c r="N838" i="14"/>
  <c r="N839" i="14"/>
  <c r="N840" i="14"/>
  <c r="N841" i="14"/>
  <c r="N842" i="14"/>
  <c r="N843" i="14"/>
  <c r="N844" i="14"/>
  <c r="N845" i="14"/>
  <c r="N846" i="14"/>
  <c r="N847" i="14"/>
  <c r="N848" i="14"/>
  <c r="N849" i="14"/>
  <c r="N850" i="14"/>
  <c r="N851" i="14"/>
  <c r="N852" i="14"/>
  <c r="N853" i="14"/>
  <c r="N854" i="14"/>
  <c r="N855" i="14"/>
  <c r="N856" i="14"/>
  <c r="N857" i="14"/>
  <c r="N858" i="14"/>
  <c r="N859" i="14"/>
  <c r="N860" i="14"/>
  <c r="N861" i="14"/>
  <c r="N862" i="14"/>
  <c r="N863" i="14"/>
  <c r="N864" i="14"/>
  <c r="N865" i="14"/>
  <c r="N866" i="14"/>
  <c r="N867" i="14"/>
  <c r="N868" i="14"/>
  <c r="N869" i="14"/>
  <c r="N870" i="14"/>
  <c r="N871" i="14"/>
  <c r="N872" i="14"/>
  <c r="N873" i="14"/>
  <c r="N874" i="14"/>
  <c r="N875" i="14"/>
  <c r="N876" i="14"/>
  <c r="N877" i="14"/>
  <c r="N878" i="14"/>
  <c r="N879" i="14"/>
  <c r="N880" i="14"/>
  <c r="N881" i="14"/>
  <c r="N882" i="14"/>
  <c r="N883" i="14"/>
  <c r="N884" i="14"/>
  <c r="N885" i="14"/>
  <c r="K5" i="14"/>
  <c r="K6" i="14"/>
  <c r="K7" i="14"/>
  <c r="K8" i="14"/>
  <c r="K9" i="14"/>
  <c r="K10" i="14"/>
  <c r="K11" i="14"/>
  <c r="K12" i="14"/>
  <c r="K13" i="14"/>
  <c r="K14" i="14"/>
  <c r="K15" i="14"/>
  <c r="K16" i="14"/>
  <c r="K17" i="14"/>
  <c r="K18" i="14"/>
  <c r="K19" i="14"/>
  <c r="K20" i="14"/>
  <c r="K21" i="14"/>
  <c r="K22" i="14"/>
  <c r="K23" i="14"/>
  <c r="K24" i="14"/>
  <c r="K25" i="14"/>
  <c r="K26" i="14"/>
  <c r="K27" i="14"/>
  <c r="K28" i="14"/>
  <c r="K29" i="14"/>
  <c r="K30" i="14"/>
  <c r="K31" i="14"/>
  <c r="K32" i="14"/>
  <c r="K33" i="14"/>
  <c r="K34" i="14"/>
  <c r="K35" i="14"/>
  <c r="K36" i="14"/>
  <c r="K37" i="14"/>
  <c r="K38" i="14"/>
  <c r="K39" i="14"/>
  <c r="K40" i="14"/>
  <c r="K41" i="14"/>
  <c r="K42" i="14"/>
  <c r="K43" i="14"/>
  <c r="K44" i="14"/>
  <c r="K45" i="14"/>
  <c r="K46" i="14"/>
  <c r="K47" i="14"/>
  <c r="K48" i="14"/>
  <c r="K49" i="14"/>
  <c r="K50" i="14"/>
  <c r="K51" i="14"/>
  <c r="K52" i="14"/>
  <c r="K53" i="14"/>
  <c r="K54" i="14"/>
  <c r="K55" i="14"/>
  <c r="K56" i="14"/>
  <c r="K57" i="14"/>
  <c r="K58" i="14"/>
  <c r="K59" i="14"/>
  <c r="K60" i="14"/>
  <c r="K61" i="14"/>
  <c r="K62" i="14"/>
  <c r="K63" i="14"/>
  <c r="K64" i="14"/>
  <c r="K65" i="14"/>
  <c r="K66" i="14"/>
  <c r="K67" i="14"/>
  <c r="K68" i="14"/>
  <c r="K69" i="14"/>
  <c r="K70" i="14"/>
  <c r="K71" i="14"/>
  <c r="K72" i="14"/>
  <c r="K73" i="14"/>
  <c r="K74" i="14"/>
  <c r="K75" i="14"/>
  <c r="K76" i="14"/>
  <c r="K77" i="14"/>
  <c r="K78" i="14"/>
  <c r="K79" i="14"/>
  <c r="K80" i="14"/>
  <c r="K81" i="14"/>
  <c r="K82" i="14"/>
  <c r="K83" i="14"/>
  <c r="K84" i="14"/>
  <c r="K85" i="14"/>
  <c r="K86" i="14"/>
  <c r="K87" i="14"/>
  <c r="K88" i="14"/>
  <c r="K89" i="14"/>
  <c r="K90" i="14"/>
  <c r="K91" i="14"/>
  <c r="K92" i="14"/>
  <c r="K93" i="14"/>
  <c r="K94" i="14"/>
  <c r="K95" i="14"/>
  <c r="K96" i="14"/>
  <c r="K97" i="14"/>
  <c r="K98" i="14"/>
  <c r="K99" i="14"/>
  <c r="K100" i="14"/>
  <c r="K101" i="14"/>
  <c r="K102" i="14"/>
  <c r="K103" i="14"/>
  <c r="K104" i="14"/>
  <c r="K105" i="14"/>
  <c r="K106" i="14"/>
  <c r="K107" i="14"/>
  <c r="K108" i="14"/>
  <c r="K109" i="14"/>
  <c r="K110" i="14"/>
  <c r="K111" i="14"/>
  <c r="K112" i="14"/>
  <c r="K113" i="14"/>
  <c r="K114" i="14"/>
  <c r="K115" i="14"/>
  <c r="K116" i="14"/>
  <c r="K117" i="14"/>
  <c r="K118" i="14"/>
  <c r="K119" i="14"/>
  <c r="K120" i="14"/>
  <c r="K121" i="14"/>
  <c r="K122" i="14"/>
  <c r="K123" i="14"/>
  <c r="K124" i="14"/>
  <c r="K125" i="14"/>
  <c r="K126" i="14"/>
  <c r="K127" i="14"/>
  <c r="K128" i="14"/>
  <c r="K129" i="14"/>
  <c r="K130" i="14"/>
  <c r="K131" i="14"/>
  <c r="K132" i="14"/>
  <c r="K133" i="14"/>
  <c r="K134" i="14"/>
  <c r="K135" i="14"/>
  <c r="K136" i="14"/>
  <c r="K137" i="14"/>
  <c r="K138" i="14"/>
  <c r="K139" i="14"/>
  <c r="K140" i="14"/>
  <c r="K141" i="14"/>
  <c r="K142" i="14"/>
  <c r="K143" i="14"/>
  <c r="K144" i="14"/>
  <c r="K145" i="14"/>
  <c r="K146" i="14"/>
  <c r="K147" i="14"/>
  <c r="K148" i="14"/>
  <c r="K149" i="14"/>
  <c r="K150" i="14"/>
  <c r="K151" i="14"/>
  <c r="K152" i="14"/>
  <c r="K153" i="14"/>
  <c r="K154" i="14"/>
  <c r="K155" i="14"/>
  <c r="K156" i="14"/>
  <c r="K157" i="14"/>
  <c r="K158" i="14"/>
  <c r="K159" i="14"/>
  <c r="K160" i="14"/>
  <c r="K161" i="14"/>
  <c r="K162" i="14"/>
  <c r="K163" i="14"/>
  <c r="K164" i="14"/>
  <c r="K165" i="14"/>
  <c r="K166" i="14"/>
  <c r="K167" i="14"/>
  <c r="K168" i="14"/>
  <c r="K169" i="14"/>
  <c r="K170" i="14"/>
  <c r="K171" i="14"/>
  <c r="K172" i="14"/>
  <c r="K173" i="14"/>
  <c r="K174" i="14"/>
  <c r="K175" i="14"/>
  <c r="K176" i="14"/>
  <c r="K177" i="14"/>
  <c r="K178" i="14"/>
  <c r="K179" i="14"/>
  <c r="K180" i="14"/>
  <c r="K181" i="14"/>
  <c r="K182" i="14"/>
  <c r="K183" i="14"/>
  <c r="K184" i="14"/>
  <c r="K185" i="14"/>
  <c r="K186" i="14"/>
  <c r="K187" i="14"/>
  <c r="K188" i="14"/>
  <c r="K189" i="14"/>
  <c r="K190" i="14"/>
  <c r="K191" i="14"/>
  <c r="K192" i="14"/>
  <c r="K193" i="14"/>
  <c r="K194" i="14"/>
  <c r="K195" i="14"/>
  <c r="K196" i="14"/>
  <c r="K197" i="14"/>
  <c r="K198" i="14"/>
  <c r="K199" i="14"/>
  <c r="K200" i="14"/>
  <c r="K201" i="14"/>
  <c r="K202" i="14"/>
  <c r="K203" i="14"/>
  <c r="K204" i="14"/>
  <c r="K205" i="14"/>
  <c r="K206" i="14"/>
  <c r="K207" i="14"/>
  <c r="K208" i="14"/>
  <c r="K209" i="14"/>
  <c r="K210" i="14"/>
  <c r="K211" i="14"/>
  <c r="K212" i="14"/>
  <c r="K213" i="14"/>
  <c r="K214" i="14"/>
  <c r="K215" i="14"/>
  <c r="K216" i="14"/>
  <c r="K217" i="14"/>
  <c r="K218" i="14"/>
  <c r="K219" i="14"/>
  <c r="K220" i="14"/>
  <c r="K221" i="14"/>
  <c r="K222" i="14"/>
  <c r="K223" i="14"/>
  <c r="K224" i="14"/>
  <c r="K225" i="14"/>
  <c r="K226" i="14"/>
  <c r="K227" i="14"/>
  <c r="K228" i="14"/>
  <c r="K229" i="14"/>
  <c r="K230" i="14"/>
  <c r="K231" i="14"/>
  <c r="K232" i="14"/>
  <c r="K233" i="14"/>
  <c r="K234" i="14"/>
  <c r="K235" i="14"/>
  <c r="K236" i="14"/>
  <c r="K237" i="14"/>
  <c r="K238" i="14"/>
  <c r="K239" i="14"/>
  <c r="K240" i="14"/>
  <c r="K241" i="14"/>
  <c r="K242" i="14"/>
  <c r="K243" i="14"/>
  <c r="K244" i="14"/>
  <c r="K245" i="14"/>
  <c r="K246" i="14"/>
  <c r="K247" i="14"/>
  <c r="K248" i="14"/>
  <c r="K249" i="14"/>
  <c r="K250" i="14"/>
  <c r="K251" i="14"/>
  <c r="K252" i="14"/>
  <c r="K253" i="14"/>
  <c r="K254" i="14"/>
  <c r="K255" i="14"/>
  <c r="K256" i="14"/>
  <c r="K257" i="14"/>
  <c r="K258" i="14"/>
  <c r="K259" i="14"/>
  <c r="K260" i="14"/>
  <c r="K261" i="14"/>
  <c r="K262" i="14"/>
  <c r="K263" i="14"/>
  <c r="K264" i="14"/>
  <c r="K265" i="14"/>
  <c r="K266" i="14"/>
  <c r="K267" i="14"/>
  <c r="K268" i="14"/>
  <c r="K269" i="14"/>
  <c r="K270" i="14"/>
  <c r="K271" i="14"/>
  <c r="K272" i="14"/>
  <c r="K273" i="14"/>
  <c r="K274" i="14"/>
  <c r="K275" i="14"/>
  <c r="K276" i="14"/>
  <c r="K277" i="14"/>
  <c r="K278" i="14"/>
  <c r="K279" i="14"/>
  <c r="K280" i="14"/>
  <c r="K281" i="14"/>
  <c r="K282" i="14"/>
  <c r="K283" i="14"/>
  <c r="K284" i="14"/>
  <c r="K285" i="14"/>
  <c r="K286" i="14"/>
  <c r="K287" i="14"/>
  <c r="K288" i="14"/>
  <c r="K289" i="14"/>
  <c r="K290" i="14"/>
  <c r="K291" i="14"/>
  <c r="K292" i="14"/>
  <c r="K293" i="14"/>
  <c r="K294" i="14"/>
  <c r="K295" i="14"/>
  <c r="K296" i="14"/>
  <c r="K297" i="14"/>
  <c r="K298" i="14"/>
  <c r="K299" i="14"/>
  <c r="K300" i="14"/>
  <c r="K301" i="14"/>
  <c r="K302" i="14"/>
  <c r="K303" i="14"/>
  <c r="K304" i="14"/>
  <c r="K305" i="14"/>
  <c r="K306" i="14"/>
  <c r="K307" i="14"/>
  <c r="K308" i="14"/>
  <c r="K309" i="14"/>
  <c r="K310" i="14"/>
  <c r="K311" i="14"/>
  <c r="K312" i="14"/>
  <c r="K313" i="14"/>
  <c r="K314" i="14"/>
  <c r="K315" i="14"/>
  <c r="K316" i="14"/>
  <c r="K317" i="14"/>
  <c r="K318" i="14"/>
  <c r="K319" i="14"/>
  <c r="K320" i="14"/>
  <c r="K321" i="14"/>
  <c r="K322" i="14"/>
  <c r="K323" i="14"/>
  <c r="K324" i="14"/>
  <c r="K325" i="14"/>
  <c r="K326" i="14"/>
  <c r="K327" i="14"/>
  <c r="K328" i="14"/>
  <c r="K329" i="14"/>
  <c r="K330" i="14"/>
  <c r="K331" i="14"/>
  <c r="K332" i="14"/>
  <c r="K333" i="14"/>
  <c r="K334" i="14"/>
  <c r="K335" i="14"/>
  <c r="K336" i="14"/>
  <c r="K337" i="14"/>
  <c r="K338" i="14"/>
  <c r="K339" i="14"/>
  <c r="K340" i="14"/>
  <c r="K341" i="14"/>
  <c r="K342" i="14"/>
  <c r="K343" i="14"/>
  <c r="K344" i="14"/>
  <c r="K345" i="14"/>
  <c r="K346" i="14"/>
  <c r="K347" i="14"/>
  <c r="K348" i="14"/>
  <c r="K349" i="14"/>
  <c r="K350" i="14"/>
  <c r="K351" i="14"/>
  <c r="K352" i="14"/>
  <c r="K353" i="14"/>
  <c r="K354" i="14"/>
  <c r="K355" i="14"/>
  <c r="K356" i="14"/>
  <c r="K357" i="14"/>
  <c r="K358" i="14"/>
  <c r="K359" i="14"/>
  <c r="K360" i="14"/>
  <c r="K361" i="14"/>
  <c r="K362" i="14"/>
  <c r="K363" i="14"/>
  <c r="K364" i="14"/>
  <c r="K365" i="14"/>
  <c r="K366" i="14"/>
  <c r="K367" i="14"/>
  <c r="K368" i="14"/>
  <c r="K369" i="14"/>
  <c r="K370" i="14"/>
  <c r="K371" i="14"/>
  <c r="K372" i="14"/>
  <c r="K373" i="14"/>
  <c r="K374" i="14"/>
  <c r="K375" i="14"/>
  <c r="K376" i="14"/>
  <c r="K377" i="14"/>
  <c r="K378" i="14"/>
  <c r="K379" i="14"/>
  <c r="K380" i="14"/>
  <c r="K381" i="14"/>
  <c r="K382" i="14"/>
  <c r="K383" i="14"/>
  <c r="K384" i="14"/>
  <c r="K385" i="14"/>
  <c r="K386" i="14"/>
  <c r="K387" i="14"/>
  <c r="K388" i="14"/>
  <c r="K389" i="14"/>
  <c r="K390" i="14"/>
  <c r="K391" i="14"/>
  <c r="K392" i="14"/>
  <c r="K393" i="14"/>
  <c r="K394" i="14"/>
  <c r="K395" i="14"/>
  <c r="K396" i="14"/>
  <c r="K397" i="14"/>
  <c r="K398" i="14"/>
  <c r="K399" i="14"/>
  <c r="K400" i="14"/>
  <c r="K401" i="14"/>
  <c r="K402" i="14"/>
  <c r="K403" i="14"/>
  <c r="K404" i="14"/>
  <c r="K405" i="14"/>
  <c r="K406" i="14"/>
  <c r="K407" i="14"/>
  <c r="K408" i="14"/>
  <c r="K409" i="14"/>
  <c r="K410" i="14"/>
  <c r="K411" i="14"/>
  <c r="K412" i="14"/>
  <c r="K413" i="14"/>
  <c r="K414" i="14"/>
  <c r="K415" i="14"/>
  <c r="K416" i="14"/>
  <c r="K417" i="14"/>
  <c r="K418" i="14"/>
  <c r="K419" i="14"/>
  <c r="K420" i="14"/>
  <c r="K421" i="14"/>
  <c r="K422" i="14"/>
  <c r="K423" i="14"/>
  <c r="K424" i="14"/>
  <c r="K425" i="14"/>
  <c r="K426" i="14"/>
  <c r="K427" i="14"/>
  <c r="K428" i="14"/>
  <c r="K429" i="14"/>
  <c r="K430" i="14"/>
  <c r="K431" i="14"/>
  <c r="K432" i="14"/>
  <c r="K433" i="14"/>
  <c r="K434" i="14"/>
  <c r="K435" i="14"/>
  <c r="K436" i="14"/>
  <c r="K437" i="14"/>
  <c r="K438" i="14"/>
  <c r="K439" i="14"/>
  <c r="K440" i="14"/>
  <c r="K441" i="14"/>
  <c r="K442" i="14"/>
  <c r="K443" i="14"/>
  <c r="K444" i="14"/>
  <c r="K445" i="14"/>
  <c r="K446" i="14"/>
  <c r="K447" i="14"/>
  <c r="K448" i="14"/>
  <c r="K449" i="14"/>
  <c r="K450" i="14"/>
  <c r="K451" i="14"/>
  <c r="K452" i="14"/>
  <c r="K453" i="14"/>
  <c r="K454" i="14"/>
  <c r="K455" i="14"/>
  <c r="K456" i="14"/>
  <c r="K457" i="14"/>
  <c r="K458" i="14"/>
  <c r="K459" i="14"/>
  <c r="K460" i="14"/>
  <c r="K461" i="14"/>
  <c r="K462" i="14"/>
  <c r="K463" i="14"/>
  <c r="K464" i="14"/>
  <c r="K465" i="14"/>
  <c r="K466" i="14"/>
  <c r="K467" i="14"/>
  <c r="K468" i="14"/>
  <c r="K469" i="14"/>
  <c r="K470" i="14"/>
  <c r="K471" i="14"/>
  <c r="K472" i="14"/>
  <c r="K473" i="14"/>
  <c r="K474" i="14"/>
  <c r="K475" i="14"/>
  <c r="K476" i="14"/>
  <c r="K477" i="14"/>
  <c r="K478" i="14"/>
  <c r="K479" i="14"/>
  <c r="K480" i="14"/>
  <c r="K481" i="14"/>
  <c r="K482" i="14"/>
  <c r="K483" i="14"/>
  <c r="K484" i="14"/>
  <c r="K485" i="14"/>
  <c r="K486" i="14"/>
  <c r="K487" i="14"/>
  <c r="K488" i="14"/>
  <c r="K489" i="14"/>
  <c r="K490" i="14"/>
  <c r="K491" i="14"/>
  <c r="K492" i="14"/>
  <c r="K493" i="14"/>
  <c r="K494" i="14"/>
  <c r="K495" i="14"/>
  <c r="K496" i="14"/>
  <c r="K497" i="14"/>
  <c r="K498" i="14"/>
  <c r="K499" i="14"/>
  <c r="K500" i="14"/>
  <c r="K501" i="14"/>
  <c r="K502" i="14"/>
  <c r="K503" i="14"/>
  <c r="K504" i="14"/>
  <c r="K505" i="14"/>
  <c r="K506" i="14"/>
  <c r="K507" i="14"/>
  <c r="K508" i="14"/>
  <c r="K509" i="14"/>
  <c r="K510" i="14"/>
  <c r="K511" i="14"/>
  <c r="K512" i="14"/>
  <c r="K513" i="14"/>
  <c r="K514" i="14"/>
  <c r="K515" i="14"/>
  <c r="K516" i="14"/>
  <c r="K517" i="14"/>
  <c r="K518" i="14"/>
  <c r="K519" i="14"/>
  <c r="K520" i="14"/>
  <c r="K521" i="14"/>
  <c r="K522" i="14"/>
  <c r="K523" i="14"/>
  <c r="K524" i="14"/>
  <c r="K525" i="14"/>
  <c r="K526" i="14"/>
  <c r="K527" i="14"/>
  <c r="K528" i="14"/>
  <c r="K529" i="14"/>
  <c r="K530" i="14"/>
  <c r="K531" i="14"/>
  <c r="K532" i="14"/>
  <c r="K533" i="14"/>
  <c r="K534" i="14"/>
  <c r="K535" i="14"/>
  <c r="K536" i="14"/>
  <c r="K537" i="14"/>
  <c r="K538" i="14"/>
  <c r="K539" i="14"/>
  <c r="K540" i="14"/>
  <c r="K541" i="14"/>
  <c r="K542" i="14"/>
  <c r="K543" i="14"/>
  <c r="K544" i="14"/>
  <c r="K545" i="14"/>
  <c r="K546" i="14"/>
  <c r="K547" i="14"/>
  <c r="K548" i="14"/>
  <c r="K549" i="14"/>
  <c r="K550" i="14"/>
  <c r="K551" i="14"/>
  <c r="K552" i="14"/>
  <c r="K553" i="14"/>
  <c r="K554" i="14"/>
  <c r="K555" i="14"/>
  <c r="K556" i="14"/>
  <c r="K557" i="14"/>
  <c r="K558" i="14"/>
  <c r="K559" i="14"/>
  <c r="K560" i="14"/>
  <c r="K561" i="14"/>
  <c r="K562" i="14"/>
  <c r="K563" i="14"/>
  <c r="K564" i="14"/>
  <c r="K565" i="14"/>
  <c r="K566" i="14"/>
  <c r="K567" i="14"/>
  <c r="K568" i="14"/>
  <c r="K569" i="14"/>
  <c r="K570" i="14"/>
  <c r="K571" i="14"/>
  <c r="K572" i="14"/>
  <c r="K573" i="14"/>
  <c r="K574" i="14"/>
  <c r="K575" i="14"/>
  <c r="K576" i="14"/>
  <c r="K577" i="14"/>
  <c r="K578" i="14"/>
  <c r="K579" i="14"/>
  <c r="K580" i="14"/>
  <c r="K581" i="14"/>
  <c r="K582" i="14"/>
  <c r="K583" i="14"/>
  <c r="K584" i="14"/>
  <c r="K585" i="14"/>
  <c r="K586" i="14"/>
  <c r="K587" i="14"/>
  <c r="K588" i="14"/>
  <c r="K589" i="14"/>
  <c r="K590" i="14"/>
  <c r="K591" i="14"/>
  <c r="K592" i="14"/>
  <c r="K593" i="14"/>
  <c r="K594" i="14"/>
  <c r="K595" i="14"/>
  <c r="K596" i="14"/>
  <c r="K597" i="14"/>
  <c r="K598" i="14"/>
  <c r="K599" i="14"/>
  <c r="K600" i="14"/>
  <c r="K601" i="14"/>
  <c r="K602" i="14"/>
  <c r="K603" i="14"/>
  <c r="K604" i="14"/>
  <c r="K605" i="14"/>
  <c r="K606" i="14"/>
  <c r="K607" i="14"/>
  <c r="K608" i="14"/>
  <c r="K609" i="14"/>
  <c r="K610" i="14"/>
  <c r="K611" i="14"/>
  <c r="K612" i="14"/>
  <c r="K613" i="14"/>
  <c r="K614" i="14"/>
  <c r="K615" i="14"/>
  <c r="K616" i="14"/>
  <c r="K617" i="14"/>
  <c r="K618" i="14"/>
  <c r="K619" i="14"/>
  <c r="K620" i="14"/>
  <c r="K621" i="14"/>
  <c r="K622" i="14"/>
  <c r="K623" i="14"/>
  <c r="K624" i="14"/>
  <c r="K625" i="14"/>
  <c r="K626" i="14"/>
  <c r="K627" i="14"/>
  <c r="K628" i="14"/>
  <c r="K629" i="14"/>
  <c r="K630" i="14"/>
  <c r="K631" i="14"/>
  <c r="K632" i="14"/>
  <c r="K633" i="14"/>
  <c r="K634" i="14"/>
  <c r="K635" i="14"/>
  <c r="K636" i="14"/>
  <c r="K637" i="14"/>
  <c r="K638" i="14"/>
  <c r="K639" i="14"/>
  <c r="K640" i="14"/>
  <c r="K641" i="14"/>
  <c r="K642" i="14"/>
  <c r="K643" i="14"/>
  <c r="K644" i="14"/>
  <c r="K645" i="14"/>
  <c r="K646" i="14"/>
  <c r="K647" i="14"/>
  <c r="K648" i="14"/>
  <c r="K649" i="14"/>
  <c r="K650" i="14"/>
  <c r="K651" i="14"/>
  <c r="K652" i="14"/>
  <c r="K653" i="14"/>
  <c r="K654" i="14"/>
  <c r="K655" i="14"/>
  <c r="K656" i="14"/>
  <c r="K657" i="14"/>
  <c r="K658" i="14"/>
  <c r="K659" i="14"/>
  <c r="K660" i="14"/>
  <c r="K661" i="14"/>
  <c r="K662" i="14"/>
  <c r="K663" i="14"/>
  <c r="K664" i="14"/>
  <c r="K665" i="14"/>
  <c r="K666" i="14"/>
  <c r="K667" i="14"/>
  <c r="K668" i="14"/>
  <c r="K669" i="14"/>
  <c r="K670" i="14"/>
  <c r="K671" i="14"/>
  <c r="K672" i="14"/>
  <c r="K673" i="14"/>
  <c r="K674" i="14"/>
  <c r="K675" i="14"/>
  <c r="K676" i="14"/>
  <c r="K677" i="14"/>
  <c r="K678" i="14"/>
  <c r="K679" i="14"/>
  <c r="K680" i="14"/>
  <c r="K681" i="14"/>
  <c r="K682" i="14"/>
  <c r="K683" i="14"/>
  <c r="K684" i="14"/>
  <c r="K685" i="14"/>
  <c r="K686" i="14"/>
  <c r="K687" i="14"/>
  <c r="K688" i="14"/>
  <c r="K689" i="14"/>
  <c r="K690" i="14"/>
  <c r="K691" i="14"/>
  <c r="K692" i="14"/>
  <c r="K693" i="14"/>
  <c r="K694" i="14"/>
  <c r="K695" i="14"/>
  <c r="K696" i="14"/>
  <c r="K697" i="14"/>
  <c r="K698" i="14"/>
  <c r="K699" i="14"/>
  <c r="K700" i="14"/>
  <c r="K701" i="14"/>
  <c r="K702" i="14"/>
  <c r="K703" i="14"/>
  <c r="K704" i="14"/>
  <c r="K705" i="14"/>
  <c r="K706" i="14"/>
  <c r="K707" i="14"/>
  <c r="K708" i="14"/>
  <c r="K709" i="14"/>
  <c r="K710" i="14"/>
  <c r="K711" i="14"/>
  <c r="K712" i="14"/>
  <c r="K713" i="14"/>
  <c r="K714" i="14"/>
  <c r="K715" i="14"/>
  <c r="K716" i="14"/>
  <c r="K717" i="14"/>
  <c r="K718" i="14"/>
  <c r="K719" i="14"/>
  <c r="K720" i="14"/>
  <c r="K721" i="14"/>
  <c r="K722" i="14"/>
  <c r="K723" i="14"/>
  <c r="K724" i="14"/>
  <c r="K725" i="14"/>
  <c r="K726" i="14"/>
  <c r="K727" i="14"/>
  <c r="K728" i="14"/>
  <c r="K729" i="14"/>
  <c r="K730" i="14"/>
  <c r="K731" i="14"/>
  <c r="K732" i="14"/>
  <c r="K733" i="14"/>
  <c r="K734" i="14"/>
  <c r="K735" i="14"/>
  <c r="K736" i="14"/>
  <c r="K737" i="14"/>
  <c r="K738" i="14"/>
  <c r="K739" i="14"/>
  <c r="K740" i="14"/>
  <c r="K741" i="14"/>
  <c r="K742" i="14"/>
  <c r="K743" i="14"/>
  <c r="K744" i="14"/>
  <c r="K745" i="14"/>
  <c r="K746" i="14"/>
  <c r="K747" i="14"/>
  <c r="K748" i="14"/>
  <c r="K749" i="14"/>
  <c r="K750" i="14"/>
  <c r="K751" i="14"/>
  <c r="K752" i="14"/>
  <c r="K753" i="14"/>
  <c r="K754" i="14"/>
  <c r="K755" i="14"/>
  <c r="K756" i="14"/>
  <c r="K757" i="14"/>
  <c r="K758" i="14"/>
  <c r="K759" i="14"/>
  <c r="K760" i="14"/>
  <c r="K761" i="14"/>
  <c r="K762" i="14"/>
  <c r="K763" i="14"/>
  <c r="K764" i="14"/>
  <c r="K765" i="14"/>
  <c r="K766" i="14"/>
  <c r="K767" i="14"/>
  <c r="K768" i="14"/>
  <c r="K769" i="14"/>
  <c r="K770" i="14"/>
  <c r="K771" i="14"/>
  <c r="K772" i="14"/>
  <c r="K773" i="14"/>
  <c r="K774" i="14"/>
  <c r="K775" i="14"/>
  <c r="K776" i="14"/>
  <c r="K777" i="14"/>
  <c r="K778" i="14"/>
  <c r="K779" i="14"/>
  <c r="K780" i="14"/>
  <c r="K781" i="14"/>
  <c r="K782" i="14"/>
  <c r="K783" i="14"/>
  <c r="K784" i="14"/>
  <c r="K785" i="14"/>
  <c r="K786" i="14"/>
  <c r="K787" i="14"/>
  <c r="K788" i="14"/>
  <c r="K789" i="14"/>
  <c r="K790" i="14"/>
  <c r="K791" i="14"/>
  <c r="K792" i="14"/>
  <c r="K793" i="14"/>
  <c r="K794" i="14"/>
  <c r="K795" i="14"/>
  <c r="K796" i="14"/>
  <c r="K797" i="14"/>
  <c r="K798" i="14"/>
  <c r="K799" i="14"/>
  <c r="K800" i="14"/>
  <c r="K801" i="14"/>
  <c r="K802" i="14"/>
  <c r="K803" i="14"/>
  <c r="K804" i="14"/>
  <c r="K805" i="14"/>
  <c r="K806" i="14"/>
  <c r="K807" i="14"/>
  <c r="K808" i="14"/>
  <c r="K809" i="14"/>
  <c r="K810" i="14"/>
  <c r="K811" i="14"/>
  <c r="K812" i="14"/>
  <c r="K813" i="14"/>
  <c r="K814" i="14"/>
  <c r="K815" i="14"/>
  <c r="K816" i="14"/>
  <c r="K817" i="14"/>
  <c r="K818" i="14"/>
  <c r="K819" i="14"/>
  <c r="K820" i="14"/>
  <c r="K821" i="14"/>
  <c r="K822" i="14"/>
  <c r="K823" i="14"/>
  <c r="K824" i="14"/>
  <c r="K825" i="14"/>
  <c r="K826" i="14"/>
  <c r="K827" i="14"/>
  <c r="K828" i="14"/>
  <c r="K829" i="14"/>
  <c r="K830" i="14"/>
  <c r="K831" i="14"/>
  <c r="K832" i="14"/>
  <c r="K833" i="14"/>
  <c r="K834" i="14"/>
  <c r="K835" i="14"/>
  <c r="K836" i="14"/>
  <c r="K837" i="14"/>
  <c r="K838" i="14"/>
  <c r="K839" i="14"/>
  <c r="K840" i="14"/>
  <c r="K841" i="14"/>
  <c r="K842" i="14"/>
  <c r="K843" i="14"/>
  <c r="K844" i="14"/>
  <c r="K845" i="14"/>
  <c r="K846" i="14"/>
  <c r="K847" i="14"/>
  <c r="K848" i="14"/>
  <c r="K849" i="14"/>
  <c r="K850" i="14"/>
  <c r="K851" i="14"/>
  <c r="K852" i="14"/>
  <c r="K853" i="14"/>
  <c r="K854" i="14"/>
  <c r="K855" i="14"/>
  <c r="K856" i="14"/>
  <c r="K857" i="14"/>
  <c r="K858" i="14"/>
  <c r="K859" i="14"/>
  <c r="K860" i="14"/>
  <c r="K861" i="14"/>
  <c r="K862" i="14"/>
  <c r="K863" i="14"/>
  <c r="K864" i="14"/>
  <c r="K865" i="14"/>
  <c r="K866" i="14"/>
  <c r="K867" i="14"/>
  <c r="K868" i="14"/>
  <c r="K869" i="14"/>
  <c r="K870" i="14"/>
  <c r="K871" i="14"/>
  <c r="K872" i="14"/>
  <c r="K873" i="14"/>
  <c r="K874" i="14"/>
  <c r="K875" i="14"/>
  <c r="K876" i="14"/>
  <c r="K877" i="14"/>
  <c r="K878" i="14"/>
  <c r="K879" i="14"/>
  <c r="K880" i="14"/>
  <c r="K881" i="14"/>
  <c r="K882" i="14"/>
  <c r="K883" i="14"/>
  <c r="K884" i="14"/>
  <c r="K885" i="14"/>
  <c r="F1" i="14"/>
  <c r="M771" i="14"/>
  <c r="M769" i="14"/>
  <c r="M770" i="14"/>
  <c r="O547" i="14"/>
  <c r="O87" i="14"/>
  <c r="O89" i="14"/>
  <c r="O570" i="14"/>
  <c r="O571" i="14"/>
  <c r="O572" i="14"/>
  <c r="O573" i="14"/>
  <c r="O574" i="14"/>
  <c r="O352" i="14"/>
  <c r="O102" i="14"/>
  <c r="O103" i="14"/>
  <c r="O104" i="14"/>
  <c r="O162" i="14"/>
  <c r="O163" i="14"/>
  <c r="O164" i="14"/>
  <c r="O407" i="14"/>
  <c r="O408" i="14"/>
  <c r="O409" i="14"/>
  <c r="O403" i="14"/>
  <c r="O401" i="14"/>
  <c r="O390" i="14"/>
  <c r="O389" i="14"/>
  <c r="O388" i="14"/>
  <c r="O173" i="14"/>
  <c r="O174" i="14"/>
  <c r="O172" i="14"/>
  <c r="O106" i="14"/>
  <c r="O107" i="14"/>
  <c r="O105" i="14"/>
  <c r="O119" i="14"/>
  <c r="O118" i="14"/>
  <c r="O117" i="14"/>
  <c r="O88" i="14"/>
  <c r="O630" i="14"/>
  <c r="O368" i="14"/>
  <c r="O367" i="14"/>
  <c r="O186" i="14"/>
  <c r="O187" i="14"/>
  <c r="O188" i="14"/>
  <c r="O380" i="14"/>
  <c r="O371" i="14"/>
  <c r="O277" i="14"/>
  <c r="O416" i="14"/>
  <c r="O422" i="14"/>
  <c r="O266" i="14"/>
  <c r="O420" i="14"/>
  <c r="O372" i="14"/>
  <c r="O261" i="14"/>
  <c r="O385" i="14"/>
  <c r="O383" i="14"/>
  <c r="O382" i="14"/>
  <c r="O427" i="14"/>
  <c r="O425" i="14"/>
  <c r="O418" i="14"/>
  <c r="O257" i="14"/>
  <c r="O262" i="14"/>
  <c r="O263" i="14"/>
  <c r="O274" i="14"/>
  <c r="O419" i="14"/>
  <c r="O384" i="14"/>
  <c r="O381" i="14"/>
  <c r="O428" i="14"/>
  <c r="O424" i="14"/>
  <c r="O258" i="14"/>
  <c r="O264" i="14"/>
  <c r="O767" i="14"/>
  <c r="O276" i="14"/>
  <c r="O423" i="14"/>
  <c r="O260" i="14"/>
  <c r="O768" i="14"/>
  <c r="O417" i="14"/>
  <c r="O415" i="14"/>
  <c r="O250" i="14"/>
  <c r="O496" i="14"/>
  <c r="O495" i="14"/>
  <c r="O491" i="14"/>
  <c r="O63" i="14"/>
  <c r="O750" i="14"/>
  <c r="O539" i="14"/>
  <c r="O49" i="14"/>
  <c r="O755" i="14"/>
  <c r="O553" i="14"/>
  <c r="O550" i="14"/>
  <c r="O12" i="14"/>
  <c r="O7" i="14"/>
  <c r="O50" i="14"/>
  <c r="O249" i="14"/>
  <c r="O351" i="14"/>
  <c r="O8" i="14"/>
  <c r="O648" i="14"/>
  <c r="O752" i="14"/>
  <c r="O18" i="14"/>
  <c r="O716" i="14"/>
  <c r="O534" i="14"/>
  <c r="O350" i="14"/>
  <c r="O692" i="14"/>
  <c r="O693" i="14"/>
  <c r="O251" i="14"/>
  <c r="O362" i="14"/>
  <c r="O733" i="14"/>
  <c r="O756" i="14"/>
  <c r="O98" i="14"/>
  <c r="O650" i="14"/>
  <c r="O198" i="14"/>
  <c r="O19" i="14"/>
  <c r="O20" i="14"/>
  <c r="O21" i="14"/>
  <c r="O23" i="14"/>
  <c r="O116" i="14"/>
  <c r="O120" i="14"/>
  <c r="O584" i="14"/>
  <c r="O662" i="14"/>
  <c r="O674" i="14"/>
  <c r="O235" i="14"/>
  <c r="O99" i="14"/>
  <c r="O100" i="14"/>
  <c r="O27" i="14"/>
  <c r="O199" i="14"/>
  <c r="O543" i="14"/>
  <c r="O335" i="14"/>
  <c r="O336" i="14"/>
  <c r="O337" i="14"/>
  <c r="O194" i="14"/>
  <c r="O242" i="14"/>
  <c r="O243" i="14"/>
  <c r="O244" i="14"/>
  <c r="O245" i="14"/>
  <c r="O679" i="14"/>
  <c r="O680" i="14"/>
  <c r="O599" i="14"/>
  <c r="O168" i="14"/>
  <c r="O169" i="14"/>
  <c r="O170" i="14"/>
  <c r="O376" i="14"/>
  <c r="O431" i="14"/>
  <c r="O432" i="14"/>
  <c r="O523" i="14"/>
  <c r="O252" i="14"/>
  <c r="O346" i="14"/>
  <c r="O476" i="14"/>
  <c r="O696" i="14"/>
  <c r="O595" i="14"/>
  <c r="O596" i="14"/>
  <c r="O597" i="14"/>
  <c r="O253" i="14"/>
  <c r="O29" i="14"/>
  <c r="O247" i="14"/>
  <c r="O493" i="14"/>
  <c r="O379" i="14"/>
  <c r="O386" i="14"/>
  <c r="O447" i="14"/>
  <c r="O451" i="14"/>
  <c r="O452" i="14"/>
  <c r="O714" i="14"/>
  <c r="O466" i="14"/>
  <c r="O470" i="14"/>
  <c r="O471" i="14"/>
  <c r="O472" i="14"/>
  <c r="O473" i="14"/>
  <c r="O439" i="14"/>
  <c r="O440" i="14"/>
  <c r="O441" i="14"/>
  <c r="O551" i="14"/>
  <c r="O396" i="14"/>
  <c r="O33" i="14"/>
  <c r="O34" i="14"/>
  <c r="O456" i="14"/>
  <c r="O457" i="14"/>
  <c r="O463" i="14"/>
  <c r="O464" i="14"/>
  <c r="O465" i="14"/>
  <c r="O556" i="14"/>
  <c r="O557" i="14"/>
  <c r="O400" i="14"/>
  <c r="O412" i="14"/>
  <c r="O658" i="14"/>
  <c r="O66" i="14"/>
  <c r="O659" i="14"/>
  <c r="O582" i="14"/>
  <c r="O583" i="14"/>
  <c r="O667" i="14"/>
  <c r="O669" i="14"/>
  <c r="O270" i="14"/>
  <c r="O181" i="14"/>
  <c r="O182" i="14"/>
  <c r="O183" i="14"/>
  <c r="O185" i="14"/>
  <c r="O477" i="14"/>
  <c r="O130" i="14"/>
  <c r="O393" i="14"/>
  <c r="O394" i="14"/>
  <c r="O395" i="14"/>
  <c r="O558" i="14"/>
  <c r="O559" i="14"/>
  <c r="O560" i="14"/>
  <c r="O480" i="14"/>
  <c r="O576" i="14"/>
  <c r="O656" i="14"/>
  <c r="O481" i="14"/>
  <c r="O482" i="14"/>
  <c r="O268" i="14"/>
  <c r="O269" i="14"/>
  <c r="O68" i="14"/>
  <c r="O592" i="14"/>
  <c r="O593" i="14"/>
  <c r="O677" i="14"/>
  <c r="O363" i="14"/>
  <c r="O160" i="14"/>
  <c r="O364" i="14"/>
  <c r="O67" i="14"/>
  <c r="O727" i="14"/>
  <c r="O134" i="14"/>
  <c r="O135" i="14"/>
  <c r="O577" i="14"/>
  <c r="O666" i="14"/>
  <c r="O137" i="14"/>
  <c r="O138" i="14"/>
  <c r="O139" i="14"/>
  <c r="O140" i="14"/>
  <c r="O642" i="14"/>
  <c r="O611" i="14"/>
  <c r="O605" i="14"/>
  <c r="O701" i="14"/>
  <c r="O702" i="14"/>
  <c r="O703" i="14"/>
  <c r="O606" i="14"/>
  <c r="O142" i="14"/>
  <c r="O625" i="14"/>
  <c r="O731" i="14"/>
  <c r="O487" i="14"/>
  <c r="O732" i="14"/>
  <c r="O697" i="14"/>
  <c r="O690" i="14"/>
  <c r="O683" i="14"/>
  <c r="O614" i="14"/>
  <c r="O622" i="14"/>
  <c r="O623" i="14"/>
  <c r="O711" i="14"/>
  <c r="O713" i="14"/>
  <c r="O157" i="14"/>
  <c r="O178" i="14"/>
  <c r="O308" i="14"/>
  <c r="O706" i="14"/>
  <c r="O707" i="14"/>
  <c r="O284" i="14"/>
  <c r="O285" i="14"/>
  <c r="O297" i="14"/>
  <c r="O298" i="14"/>
  <c r="O299" i="14"/>
  <c r="O300" i="14"/>
  <c r="O286" i="14"/>
  <c r="O36" i="14"/>
  <c r="O69" i="14"/>
  <c r="O113" i="14"/>
  <c r="O275" i="14"/>
  <c r="O287" i="14"/>
  <c r="O365" i="14"/>
  <c r="O578" i="14"/>
  <c r="O652" i="14"/>
  <c r="O721" i="14"/>
  <c r="O737" i="14"/>
  <c r="O115" i="14"/>
  <c r="O127" i="14"/>
  <c r="O361" i="14"/>
  <c r="O410" i="14"/>
  <c r="O542" i="14"/>
  <c r="O613" i="14"/>
  <c r="O624" i="14"/>
  <c r="O643" i="14"/>
  <c r="O698" i="14"/>
  <c r="O709" i="14"/>
  <c r="O757" i="14"/>
  <c r="O184" i="14"/>
  <c r="O190" i="14"/>
  <c r="O197" i="14"/>
  <c r="O200" i="14"/>
  <c r="O201" i="14"/>
  <c r="O204" i="14"/>
  <c r="O205" i="14"/>
  <c r="O206" i="14"/>
  <c r="O207" i="14"/>
  <c r="O221" i="14"/>
  <c r="O222" i="14"/>
  <c r="O225" i="14"/>
  <c r="O226" i="14"/>
  <c r="O228" i="14"/>
  <c r="O229" i="14"/>
  <c r="O230" i="14"/>
  <c r="O231" i="14"/>
  <c r="O233" i="14"/>
  <c r="O234" i="14"/>
  <c r="O240" i="14"/>
  <c r="O241" i="14"/>
  <c r="O254" i="14"/>
  <c r="O267" i="14"/>
  <c r="O273" i="14"/>
  <c r="O283" i="14"/>
  <c r="O295" i="14"/>
  <c r="O296" i="14"/>
  <c r="O301" i="14"/>
  <c r="O303" i="14"/>
  <c r="O307" i="14"/>
  <c r="O309" i="14"/>
  <c r="O320" i="14"/>
  <c r="O321" i="14"/>
  <c r="O334" i="14"/>
  <c r="O343" i="14"/>
  <c r="O344" i="14"/>
  <c r="O345" i="14"/>
  <c r="O355" i="14"/>
  <c r="O356" i="14"/>
  <c r="O357" i="14"/>
  <c r="O358" i="14"/>
  <c r="O377" i="14"/>
  <c r="O378" i="14"/>
  <c r="O392" i="14"/>
  <c r="O398" i="14"/>
  <c r="O399" i="14"/>
  <c r="O402" i="14"/>
  <c r="O411" i="14"/>
  <c r="O429" i="14"/>
  <c r="O430" i="14"/>
  <c r="O437" i="14"/>
  <c r="O442" i="14"/>
  <c r="O443" i="14"/>
  <c r="O444" i="14"/>
  <c r="O445" i="14"/>
  <c r="O446" i="14"/>
  <c r="O449" i="14"/>
  <c r="O453" i="14"/>
  <c r="O454" i="14"/>
  <c r="O459" i="14"/>
  <c r="O460" i="14"/>
  <c r="O467" i="14"/>
  <c r="O475" i="14"/>
  <c r="O478" i="14"/>
  <c r="O483" i="14"/>
  <c r="O484" i="14"/>
  <c r="O486" i="14"/>
  <c r="O488" i="14"/>
  <c r="O492" i="14"/>
  <c r="O524" i="14"/>
  <c r="O525" i="14"/>
  <c r="O526" i="14"/>
  <c r="O527" i="14"/>
  <c r="O528" i="14"/>
  <c r="O529" i="14"/>
  <c r="O533" i="14"/>
  <c r="O535" i="14"/>
  <c r="O538" i="14"/>
  <c r="O540" i="14"/>
  <c r="O541" i="14"/>
  <c r="O544" i="14"/>
  <c r="O545" i="14"/>
  <c r="O549" i="14"/>
  <c r="O552" i="14"/>
  <c r="O562" i="14"/>
  <c r="O563" i="14"/>
  <c r="O565" i="14"/>
  <c r="O566" i="14"/>
  <c r="O568" i="14"/>
  <c r="O575" i="14"/>
  <c r="O580" i="14"/>
  <c r="O581" i="14"/>
  <c r="O587" i="14"/>
  <c r="O594" i="14"/>
  <c r="O598" i="14"/>
  <c r="O600" i="14"/>
  <c r="O601" i="14"/>
  <c r="O604" i="14"/>
  <c r="O608" i="14"/>
  <c r="O609" i="14"/>
  <c r="O610" i="14"/>
  <c r="O612" i="14"/>
  <c r="O615" i="14"/>
  <c r="O616" i="14"/>
  <c r="O617" i="14"/>
  <c r="O618" i="14"/>
  <c r="O627" i="14"/>
  <c r="O629" i="14"/>
  <c r="O631" i="14"/>
  <c r="O633" i="14"/>
  <c r="O634" i="14"/>
  <c r="O635" i="14"/>
  <c r="O641" i="14"/>
  <c r="O647" i="14"/>
  <c r="O649" i="14"/>
  <c r="O657" i="14"/>
  <c r="O663" i="14"/>
  <c r="O668" i="14"/>
  <c r="O673" i="14"/>
  <c r="O675" i="14"/>
  <c r="O678" i="14"/>
  <c r="O681" i="14"/>
  <c r="O685" i="14"/>
  <c r="O687" i="14"/>
  <c r="O688" i="14"/>
  <c r="O691" i="14"/>
  <c r="O694" i="14"/>
  <c r="O695" i="14"/>
  <c r="O704" i="14"/>
  <c r="O708" i="14"/>
  <c r="O710" i="14"/>
  <c r="O715" i="14"/>
  <c r="O720" i="14"/>
  <c r="O724" i="14"/>
  <c r="O725" i="14"/>
  <c r="O726" i="14"/>
  <c r="O728" i="14"/>
  <c r="O734" i="14"/>
  <c r="O738" i="14"/>
  <c r="O739" i="14"/>
  <c r="O741" i="14"/>
  <c r="O742" i="14"/>
  <c r="O743" i="14"/>
  <c r="O745" i="14"/>
  <c r="O748" i="14"/>
  <c r="O749" i="14"/>
  <c r="O751" i="14"/>
  <c r="O753" i="14"/>
  <c r="O754" i="14"/>
  <c r="O15" i="14"/>
  <c r="O17" i="14"/>
  <c r="O25" i="14"/>
  <c r="O30" i="14"/>
  <c r="O31" i="14"/>
  <c r="O32" i="14"/>
  <c r="O51" i="14"/>
  <c r="O52" i="14"/>
  <c r="O53" i="14"/>
  <c r="O54" i="14"/>
  <c r="O65" i="14"/>
  <c r="O101" i="14"/>
  <c r="O111" i="14"/>
  <c r="O112" i="14"/>
  <c r="O121" i="14"/>
  <c r="O122" i="14"/>
  <c r="O123" i="14"/>
  <c r="O124" i="14"/>
  <c r="O126" i="14"/>
  <c r="O128" i="14"/>
  <c r="O131" i="14"/>
  <c r="O132" i="14"/>
  <c r="O133" i="14"/>
  <c r="O136" i="14"/>
  <c r="O143" i="14"/>
  <c r="O144" i="14"/>
  <c r="O145" i="14"/>
  <c r="O146" i="14"/>
  <c r="O149" i="14"/>
  <c r="O151" i="14"/>
  <c r="O152" i="14"/>
  <c r="O153" i="14"/>
  <c r="O154" i="14"/>
  <c r="O155" i="14"/>
  <c r="O161" i="14"/>
  <c r="O166" i="14"/>
  <c r="O167" i="14"/>
  <c r="O175" i="14"/>
  <c r="O177" i="14"/>
  <c r="O179" i="14"/>
  <c r="O13" i="14"/>
  <c r="O14" i="14"/>
  <c r="O16" i="14"/>
  <c r="O22" i="14"/>
  <c r="O26" i="14"/>
  <c r="O35" i="14"/>
  <c r="O150" i="14"/>
  <c r="O189" i="14"/>
  <c r="O192" i="14"/>
  <c r="O193" i="14"/>
  <c r="O202" i="14"/>
  <c r="O203" i="14"/>
  <c r="O223" i="14"/>
  <c r="O224" i="14"/>
  <c r="O236" i="14"/>
  <c r="O237" i="14"/>
  <c r="O248" i="14"/>
  <c r="O271" i="14"/>
  <c r="O302" i="14"/>
  <c r="O306" i="14"/>
  <c r="O338" i="14"/>
  <c r="O339" i="14"/>
  <c r="O341" i="14"/>
  <c r="O342" i="14"/>
  <c r="O375" i="14"/>
  <c r="O387" i="14"/>
  <c r="O391" i="14"/>
  <c r="O413" i="14"/>
  <c r="O433" i="14"/>
  <c r="O436" i="14"/>
  <c r="O438" i="14"/>
  <c r="O474" i="14"/>
  <c r="O479" i="14"/>
  <c r="O494" i="14"/>
  <c r="O536" i="14"/>
  <c r="O537" i="14"/>
  <c r="O548" i="14"/>
  <c r="O588" i="14"/>
  <c r="O590" i="14"/>
  <c r="O591" i="14"/>
  <c r="O626" i="14"/>
  <c r="O636" i="14"/>
  <c r="O665" i="14"/>
  <c r="O682" i="14"/>
  <c r="O686" i="14"/>
  <c r="O689" i="14"/>
  <c r="O712" i="14"/>
  <c r="O723" i="14"/>
  <c r="O740" i="14"/>
  <c r="O744" i="14"/>
  <c r="O405" i="14"/>
  <c r="O165" i="14"/>
  <c r="O129" i="14"/>
  <c r="O28" i="14"/>
  <c r="O458" i="14"/>
  <c r="O435" i="14"/>
  <c r="O6" i="14"/>
  <c r="O747" i="14"/>
  <c r="O700" i="14"/>
  <c r="O651" i="14"/>
  <c r="O561" i="14"/>
  <c r="O485" i="14"/>
  <c r="O450" i="14"/>
  <c r="O397" i="14"/>
  <c r="O272" i="14"/>
  <c r="O227" i="14"/>
  <c r="O11" i="14"/>
  <c r="O148" i="14"/>
  <c r="O125" i="14"/>
  <c r="O110" i="14"/>
  <c r="O64" i="14"/>
  <c r="O24" i="14"/>
  <c r="O719" i="14"/>
  <c r="O684" i="14"/>
  <c r="O672" i="14"/>
  <c r="O621" i="14"/>
  <c r="O586" i="14"/>
  <c r="O569" i="14"/>
  <c r="O532" i="14"/>
  <c r="O469" i="14"/>
  <c r="O434" i="14"/>
  <c r="O406" i="14"/>
  <c r="O349" i="14"/>
  <c r="O246" i="14"/>
  <c r="O10" i="14"/>
  <c r="O147" i="14"/>
  <c r="O109" i="14"/>
  <c r="O729" i="14"/>
  <c r="O718" i="14"/>
  <c r="O671" i="14"/>
  <c r="O620" i="14"/>
  <c r="O585" i="14"/>
  <c r="O555" i="14"/>
  <c r="O531" i="14"/>
  <c r="O490" i="14"/>
  <c r="O468" i="14"/>
  <c r="O404" i="14"/>
  <c r="O348" i="14"/>
  <c r="O280" i="14"/>
  <c r="O265" i="14"/>
  <c r="O9" i="14"/>
  <c r="O171" i="14"/>
  <c r="O158" i="14"/>
  <c r="O108" i="14"/>
  <c r="O717" i="14"/>
  <c r="O705" i="14"/>
  <c r="O670" i="14"/>
  <c r="O632" i="14"/>
  <c r="O619" i="14"/>
  <c r="O607" i="14"/>
  <c r="O567" i="14"/>
  <c r="O554" i="14"/>
  <c r="O530" i="14"/>
  <c r="O489" i="14"/>
  <c r="O455" i="14"/>
  <c r="O414" i="14"/>
  <c r="O347" i="14"/>
  <c r="O279" i="14"/>
  <c r="O255" i="14"/>
  <c r="O232" i="14"/>
  <c r="O589" i="14"/>
  <c r="O448" i="14"/>
  <c r="O340" i="14"/>
  <c r="O603" i="14"/>
  <c r="O462" i="14"/>
  <c r="O354" i="14"/>
  <c r="O294" i="14"/>
  <c r="O239" i="14"/>
  <c r="O196" i="14"/>
  <c r="O141" i="14"/>
  <c r="O746" i="14"/>
  <c r="O676" i="14"/>
  <c r="O602" i="14"/>
  <c r="O461" i="14"/>
  <c r="O353" i="14"/>
  <c r="O293" i="14"/>
  <c r="O238" i="14"/>
  <c r="O195" i="14"/>
  <c r="O5" i="14"/>
  <c r="O770" i="14" l="1"/>
  <c r="N770" i="14"/>
  <c r="O769" i="14"/>
  <c r="N769" i="14"/>
  <c r="O771" i="14"/>
  <c r="N771" i="14"/>
</calcChain>
</file>

<file path=xl/sharedStrings.xml><?xml version="1.0" encoding="utf-8"?>
<sst xmlns="http://schemas.openxmlformats.org/spreadsheetml/2006/main" count="5654" uniqueCount="2715">
  <si>
    <r>
      <rPr>
        <u/>
        <sz val="14"/>
        <rFont val="Calibri"/>
        <family val="2"/>
      </rPr>
      <t>FRANCO DE PORT :</t>
    </r>
    <r>
      <rPr>
        <sz val="14"/>
        <rFont val="Calibri"/>
        <family val="2"/>
      </rPr>
      <t xml:space="preserve"> 390 €HT pour la France métropolitaine, sinon 69 €HT de frais de transport                        </t>
    </r>
    <r>
      <rPr>
        <u/>
        <sz val="14"/>
        <rFont val="Calibri"/>
        <family val="2"/>
      </rPr>
      <t>FRANCO ADMINISTRATIF :</t>
    </r>
    <r>
      <rPr>
        <sz val="14"/>
        <rFont val="Calibri"/>
        <family val="2"/>
      </rPr>
      <t xml:space="preserve"> 500 €HT, sinon 20 €HT de frais de saisie de commande</t>
    </r>
  </si>
  <si>
    <t>Saisissez votre remise 
distributeur :</t>
  </si>
  <si>
    <t>REF</t>
  </si>
  <si>
    <t>GENCOD</t>
  </si>
  <si>
    <t>CODE DOUANIER</t>
  </si>
  <si>
    <t>ORDRE</t>
  </si>
  <si>
    <t>INFO PRODUITS</t>
  </si>
  <si>
    <t>CATEGORIE PRODUITS</t>
  </si>
  <si>
    <t>PRODUCT GROUP</t>
  </si>
  <si>
    <t>DESIGNATION</t>
  </si>
  <si>
    <t>PRODUCT NAME</t>
  </si>
  <si>
    <t>PU BRUT UNITAIRE
€ HT</t>
  </si>
  <si>
    <t>Prix net / unité
Cde &lt; 1 palette
€HT</t>
  </si>
  <si>
    <t>QTE par
PALETTE</t>
  </si>
  <si>
    <t>PU BRUT PALETTE
€ HT</t>
  </si>
  <si>
    <t>Prix net / unité
Cde &gt; 1 palette
€HT</t>
  </si>
  <si>
    <t>ECART PRIX
PALETTE / UNITAIRE</t>
  </si>
  <si>
    <t>G154121</t>
  </si>
  <si>
    <t>Bac plat</t>
  </si>
  <si>
    <t>Flat tray</t>
  </si>
  <si>
    <t>Bac plat 2 L - blanc</t>
  </si>
  <si>
    <t>Flat tray - 2 L - white</t>
  </si>
  <si>
    <t>G154221</t>
  </si>
  <si>
    <t>Bac plat 3 L - blanc</t>
  </si>
  <si>
    <t>Flat tray - 3 L - white</t>
  </si>
  <si>
    <t>G154321</t>
  </si>
  <si>
    <t>Bac plat 5 L - blanc</t>
  </si>
  <si>
    <t>Flat tray - 5 L - white</t>
  </si>
  <si>
    <t>G154421</t>
  </si>
  <si>
    <t>Bac plat 8 L - blanc</t>
  </si>
  <si>
    <t>Flat tray - 8 L - white</t>
  </si>
  <si>
    <t>G154521</t>
  </si>
  <si>
    <t>Bac plat 10 L - blanc</t>
  </si>
  <si>
    <t>Flat tray - 10 L - white</t>
  </si>
  <si>
    <t>G155221</t>
  </si>
  <si>
    <t>Bac plat 3 L HACCP - blanc</t>
  </si>
  <si>
    <t>HACCP flat tray  - 3 L - white</t>
  </si>
  <si>
    <t>G155209</t>
  </si>
  <si>
    <t>Bac plat 3 L HACCP - rouge</t>
  </si>
  <si>
    <t>HACCP flat tray - 3 L - red</t>
  </si>
  <si>
    <t>G155210</t>
  </si>
  <si>
    <t>Bac plat 3 L HACCP - bleu</t>
  </si>
  <si>
    <t>HACCP flat tray - 3 L - blue</t>
  </si>
  <si>
    <t>G155211</t>
  </si>
  <si>
    <t>Bac plat 3 L HACCP - vert</t>
  </si>
  <si>
    <t>HACCP flat tray - 3 L - green</t>
  </si>
  <si>
    <t>G155218</t>
  </si>
  <si>
    <t>Bac plat 3 L HACCP - jaune</t>
  </si>
  <si>
    <t>HACCP flat tray - 3 L - yellow</t>
  </si>
  <si>
    <t>G155621</t>
  </si>
  <si>
    <t>Bac plat 5 L HACCP - blanc</t>
  </si>
  <si>
    <t>HACCP flat tray - 5 L - white</t>
  </si>
  <si>
    <t>G155609</t>
  </si>
  <si>
    <t>Bac plat 5 L HACCP - rouge</t>
  </si>
  <si>
    <t>HACCP flat tray - 5 L - red</t>
  </si>
  <si>
    <t>G155610</t>
  </si>
  <si>
    <t>Bac plat 5 L HACCP - bleu</t>
  </si>
  <si>
    <t>HACCP flat tray - 5 L - blue</t>
  </si>
  <si>
    <t>G155611</t>
  </si>
  <si>
    <t>Bac plat 5 L HACCP - vert</t>
  </si>
  <si>
    <t>HACCP flat tray - 5 L - green</t>
  </si>
  <si>
    <t>G155318</t>
  </si>
  <si>
    <t>Bac plat 5 L HACCP - jaune</t>
  </si>
  <si>
    <t>HACCP flat tray - 5 L - yellow</t>
  </si>
  <si>
    <t>G155721</t>
  </si>
  <si>
    <t>Bac plat 8 L HACCP - blanc</t>
  </si>
  <si>
    <t>HACCP flat tray - 8 L - white</t>
  </si>
  <si>
    <t>G155709</t>
  </si>
  <si>
    <t>Bac plat 8 L HACCP - rouge</t>
  </si>
  <si>
    <t>HACCP flat tray - 8 L - red</t>
  </si>
  <si>
    <t>G155710</t>
  </si>
  <si>
    <t>Bac plat 8 L HACCP - bleu</t>
  </si>
  <si>
    <t>HACCP flat tray - 8 L - blue</t>
  </si>
  <si>
    <t>G155711</t>
  </si>
  <si>
    <t>Bac plat 8 L HACCP - vert</t>
  </si>
  <si>
    <t>HACCP flat tray - 8 L - green</t>
  </si>
  <si>
    <t>G155718</t>
  </si>
  <si>
    <t>Bac plat 8 L HACCP - jaune</t>
  </si>
  <si>
    <t>HACCP flat tray - 8 L - yellow</t>
  </si>
  <si>
    <t>G190112</t>
  </si>
  <si>
    <t>Bac plat 3 L HACCP blanc + couvercle + grille</t>
  </si>
  <si>
    <t>HACCP  flat tray + lid + grid - 3 L - white</t>
  </si>
  <si>
    <t>G190134</t>
  </si>
  <si>
    <t>Bac plat 3 L HACCP rouge + couvercle + grille</t>
  </si>
  <si>
    <t>HACCP  flat tray + lid + grid - 3 L - red</t>
  </si>
  <si>
    <t>G190128</t>
  </si>
  <si>
    <t>Bac plat 3 L HACCP bleu + couvercle + grille</t>
  </si>
  <si>
    <t>HACCP  flat tray + lid + grid - 3 L - blue</t>
  </si>
  <si>
    <t>G190136</t>
  </si>
  <si>
    <t>Bac plat 3 L HACCP vert + couvercle + grille</t>
  </si>
  <si>
    <t>HACCP  flat tray + lid + grid - 3 L - green</t>
  </si>
  <si>
    <t>G190212</t>
  </si>
  <si>
    <t>Bac plat 5 L HACCP blanc + couvercle + grille</t>
  </si>
  <si>
    <t xml:space="preserve">HACCP white flat tray  + lid + grid - 5 L </t>
  </si>
  <si>
    <t>G190234</t>
  </si>
  <si>
    <t>Bac plat 5 L HACCP rouge + couvercle + grille</t>
  </si>
  <si>
    <t xml:space="preserve">HACCP red flat tray + lid + grid - 5 L </t>
  </si>
  <si>
    <t>G190228</t>
  </si>
  <si>
    <t>Bac plat 5 L HACCP bleu + couvercle + grille</t>
  </si>
  <si>
    <t xml:space="preserve">HACCP blue flat tray + lid + grid - 5 L </t>
  </si>
  <si>
    <t>G190236</t>
  </si>
  <si>
    <t>Bac plat 5 L HACCP vert + couvercle + grille</t>
  </si>
  <si>
    <t xml:space="preserve">HACCP green flat tray  + lid + grid - 5 L </t>
  </si>
  <si>
    <t>G190312</t>
  </si>
  <si>
    <t>Bac plat 8 L HACCP blanc + couvercle + grille</t>
  </si>
  <si>
    <t>HACCP white flat tray + lid + grid - 8 L</t>
  </si>
  <si>
    <t>G190334</t>
  </si>
  <si>
    <t>Bac plat 8 L HACCP rouge + couvercle + grille</t>
  </si>
  <si>
    <t>HACCP red flat tray + lid + grid - 8 L</t>
  </si>
  <si>
    <t>G190328</t>
  </si>
  <si>
    <t xml:space="preserve">Bac plat 8 L HACCP bleu + couvercle + grille </t>
  </si>
  <si>
    <t>HACCP blue flat tray + lid + grid - 8 L</t>
  </si>
  <si>
    <t>G190336</t>
  </si>
  <si>
    <t>Bac plat 8 L HACCP vert + couvercle + grille</t>
  </si>
  <si>
    <t>HACCP green flat tray + lid + grid - 8 L</t>
  </si>
  <si>
    <t>G102621</t>
  </si>
  <si>
    <t xml:space="preserve">Accessoires bacs alimentaires </t>
  </si>
  <si>
    <t>Food container accessories</t>
  </si>
  <si>
    <t>Grille pour bac plat 2 L</t>
  </si>
  <si>
    <t xml:space="preserve">Grid for 2 L flat tray </t>
  </si>
  <si>
    <t xml:space="preserve"> /</t>
  </si>
  <si>
    <t>G102521</t>
  </si>
  <si>
    <t>Grille pour bac plat 3 L</t>
  </si>
  <si>
    <t xml:space="preserve">Grid for 3 L flat tray </t>
  </si>
  <si>
    <t>G100121</t>
  </si>
  <si>
    <t>Grille pour bac plat 5 L</t>
  </si>
  <si>
    <t xml:space="preserve">Grid for 5 L flat tray </t>
  </si>
  <si>
    <t>G100221</t>
  </si>
  <si>
    <t>Grille pour bac plat 8 L</t>
  </si>
  <si>
    <t xml:space="preserve">Grid for 8 L flat tray </t>
  </si>
  <si>
    <t>G100321</t>
  </si>
  <si>
    <t>Grille pour bac plat 10 L</t>
  </si>
  <si>
    <t xml:space="preserve">Grid for 10 L flat tray </t>
  </si>
  <si>
    <t>G160151</t>
  </si>
  <si>
    <t>Couvercle bac plat</t>
  </si>
  <si>
    <t>Flat tray lid</t>
  </si>
  <si>
    <t>Couvercle pour bac plat 3 L - transparent</t>
  </si>
  <si>
    <t>Lid for 3 L flat tray - clear</t>
  </si>
  <si>
    <t>G160241</t>
  </si>
  <si>
    <t>Couvercle pour bac plat 5 L - transparent</t>
  </si>
  <si>
    <t>Lid for 5 L flat tray - clear</t>
  </si>
  <si>
    <t>G160341</t>
  </si>
  <si>
    <t>Couvercle pour bac plat 8 L - transparent</t>
  </si>
  <si>
    <t>Lid for 8 L flat tray - clear</t>
  </si>
  <si>
    <t>G160441</t>
  </si>
  <si>
    <t>Nouveauté</t>
  </si>
  <si>
    <t>Couvercle pour bac plat 10 L - transparent</t>
  </si>
  <si>
    <t>Lid for 10 L flat tray - clear</t>
  </si>
  <si>
    <t>G154300</t>
  </si>
  <si>
    <t>Bac plat 5 L en ABS - transparent</t>
  </si>
  <si>
    <t>Flat tray in ABS - 5 L - clear</t>
  </si>
  <si>
    <t>G154200</t>
  </si>
  <si>
    <t>Bac plat 3 L en ABS - transparent</t>
  </si>
  <si>
    <t>Flat tray in ABS - 3 L - clear</t>
  </si>
  <si>
    <t>G154400</t>
  </si>
  <si>
    <t>Bac plat 8 L en ABS - transparent</t>
  </si>
  <si>
    <t>Flat tray in ABS - 8 L - clear</t>
  </si>
  <si>
    <t>G154241</t>
  </si>
  <si>
    <t>Bac plat 3 L en ABS - noir</t>
  </si>
  <si>
    <t>Flat tray in ABS - 3 L - black</t>
  </si>
  <si>
    <t>G154341</t>
  </si>
  <si>
    <t>Bac plat 5 L en ABS - noir</t>
  </si>
  <si>
    <t>Flat tray in ABS - 5 L - black</t>
  </si>
  <si>
    <t>G154441</t>
  </si>
  <si>
    <t>Bac plat 8 L en ABS - noir</t>
  </si>
  <si>
    <t>Flat tray in ABS - 8 L - black</t>
  </si>
  <si>
    <t>G152221</t>
  </si>
  <si>
    <t>Biosourcé</t>
  </si>
  <si>
    <t>Bac plat 3 L biosourcé - blanc</t>
  </si>
  <si>
    <t>Biobased flat tray - 3 L - white</t>
  </si>
  <si>
    <t>G152321</t>
  </si>
  <si>
    <t>Bac plat 5 L biosourcé - blanc</t>
  </si>
  <si>
    <t>Biobased flat tray - 5 L - white</t>
  </si>
  <si>
    <t>G152421</t>
  </si>
  <si>
    <t>Bac plat 8 L biosourcé - blanc</t>
  </si>
  <si>
    <t>Biobased flat tray - 8 L - white</t>
  </si>
  <si>
    <t>G902001</t>
  </si>
  <si>
    <t>Etiquettes HACCP hydrosolubles - rouleau de 220</t>
  </si>
  <si>
    <t>Water-soluble labels for food traceability - box of 220</t>
  </si>
  <si>
    <t>G902002</t>
  </si>
  <si>
    <t>Etiquettes DLC repositionnables - rouleau de 350</t>
  </si>
  <si>
    <t>Repositionable labels for food traceability - Box of 350</t>
  </si>
  <si>
    <t>G160450</t>
  </si>
  <si>
    <t>Bacs plats témoins 3 L HACCP + couvercles - Lot de 5</t>
  </si>
  <si>
    <t>Food specimen containers + lids - 3 L - Pack of 5</t>
  </si>
  <si>
    <t>G160470</t>
  </si>
  <si>
    <t>Bacs plats témoins 3 L HACCP + couvercles - Lot de 7</t>
  </si>
  <si>
    <t>Food specimen containers + lids - 3 L - Pack of 7</t>
  </si>
  <si>
    <t>G160440</t>
  </si>
  <si>
    <t>Bacs plats témoins 8 L HACCP + couvercles - Lot de 5</t>
  </si>
  <si>
    <t>Food specimen containers + lids - 8 L - Pack of 5</t>
  </si>
  <si>
    <t>G160480</t>
  </si>
  <si>
    <t>Bacs plats témoins 8 L HACCP + couvercles - Lot de 7</t>
  </si>
  <si>
    <t>Food specimen containers + lids - 8 L - Pack of 7</t>
  </si>
  <si>
    <t>G054901</t>
  </si>
  <si>
    <t>Sachets 160 x 220 mm EP 50 µ - carton de 1000</t>
  </si>
  <si>
    <t>160 x 220  50 micron bags - Box of 1000</t>
  </si>
  <si>
    <t>G020520</t>
  </si>
  <si>
    <t>Marqueur plastique effaçable à l'eau - noir - lot de 10</t>
  </si>
  <si>
    <t>Water erasable marker pen - black - pack of 10</t>
  </si>
  <si>
    <t>G602020</t>
  </si>
  <si>
    <t>Boîte hermétique</t>
  </si>
  <si>
    <t>Airtight box</t>
  </si>
  <si>
    <t>Boîte hermétique 0,6 L + couvercle - transparent</t>
  </si>
  <si>
    <t>Airtight box + lid -  0.6 L - clear</t>
  </si>
  <si>
    <t>G602120</t>
  </si>
  <si>
    <t>Boîte hermétique 1,2 L + couvercle - transparent</t>
  </si>
  <si>
    <t>Airtight box + lid -  1.2 L - clear</t>
  </si>
  <si>
    <t>G602220</t>
  </si>
  <si>
    <t>Boîte hermétique 2,5 L + couvercle - transparent</t>
  </si>
  <si>
    <t>Airtight box + lid -  2.5 L - clear</t>
  </si>
  <si>
    <t>G602620</t>
  </si>
  <si>
    <t>Boîte hermétique ronde 2 L - transparente</t>
  </si>
  <si>
    <t>Round airtight box + lid - 2 L - white</t>
  </si>
  <si>
    <t>G602012</t>
  </si>
  <si>
    <t>Boîte hermétique 0,6 L + couvercle blanc - lot de 12</t>
  </si>
  <si>
    <t>Airtight box 0.6 L + white lid - pack of 12</t>
  </si>
  <si>
    <t>G602112</t>
  </si>
  <si>
    <t>Boîte hermétique 1,2 L + couvercle blanc - lot de 12</t>
  </si>
  <si>
    <t>Airtight box 1.2 L + white lid - pack of 12</t>
  </si>
  <si>
    <t>G602212</t>
  </si>
  <si>
    <t>Boîte hermétique 2,5 L + couvercle blanc - lot de 6</t>
  </si>
  <si>
    <t>Airtight box 2.5 L + white lid - pack of 6</t>
  </si>
  <si>
    <t>G604020</t>
  </si>
  <si>
    <t>Boite Hermétique + couvercle 0,4L MIFLEX</t>
  </si>
  <si>
    <t>Transparent Hermetic Box + Blue Lid 0.4L</t>
  </si>
  <si>
    <t>G604120</t>
  </si>
  <si>
    <t>Boite Hermétique + couvercle 0,8L MIFLEX</t>
  </si>
  <si>
    <t>Transparent Hermetic Box + Blue Lid 0.8L</t>
  </si>
  <si>
    <t>G604220</t>
  </si>
  <si>
    <t>Boite Hermétique + couvercle 1,2L MIFLEX</t>
  </si>
  <si>
    <t>Transparent Hermetic Box + Blue Lid 1.2L</t>
  </si>
  <si>
    <t>G604320</t>
  </si>
  <si>
    <t>Boite Hermétique + couvercle 2,0L MIFLEX</t>
  </si>
  <si>
    <t>Transparent Hermetic Box + Blue Lid 2.0L</t>
  </si>
  <si>
    <t>G604420</t>
  </si>
  <si>
    <t>Boite Hermétique + couvercle 4,0L MIFLEX</t>
  </si>
  <si>
    <t>Transparent Hermetic Box + Blue Lid 4.0L</t>
  </si>
  <si>
    <t>G604520</t>
  </si>
  <si>
    <t>Boite Hermétique + couvercle 8,0L MIFLEX</t>
  </si>
  <si>
    <t>Transparent Hermetic Box + Blue Lid 8.0L</t>
  </si>
  <si>
    <t>G603041</t>
  </si>
  <si>
    <t>Boîte hermétique ronde noire 0,5 L + couvercle transparent - lot de 10</t>
  </si>
  <si>
    <t>Round 0,5 L black airtight box + clear lid - pack of 10</t>
  </si>
  <si>
    <t>G603141</t>
  </si>
  <si>
    <t>Boîte hermétique ronde noire 1,2 L + couvercle transparent - lot de 10</t>
  </si>
  <si>
    <t>Round 1,2 L black airtight box + clear lid - pack of 10</t>
  </si>
  <si>
    <t>G603241</t>
  </si>
  <si>
    <t>Boîte hermétique rectangulaire noire 0,4 L + couvercle transparent - lot de 10</t>
  </si>
  <si>
    <t>Rectangular 0,4 L black airtight box + clear lid - pack of 10</t>
  </si>
  <si>
    <t>G603341</t>
  </si>
  <si>
    <t>Boîte hermétique rectangulaire noire 0,95 L + couvercle transparent - lot de 10</t>
  </si>
  <si>
    <t>Rectangular 0,95 L black airtight box + clear lid - pack of 10</t>
  </si>
  <si>
    <t>G603441</t>
  </si>
  <si>
    <t>Gamme Reviens</t>
  </si>
  <si>
    <t>Reviens</t>
  </si>
  <si>
    <t>Boîte ronde réutilisable noire</t>
  </si>
  <si>
    <t>Reusable round box - black</t>
  </si>
  <si>
    <t>G603409</t>
  </si>
  <si>
    <t>Boîte ronde réutilisable rouge</t>
  </si>
  <si>
    <t>Reusable round box - red</t>
  </si>
  <si>
    <t>G603412</t>
  </si>
  <si>
    <t>Boîte ronde réutilisable jaune</t>
  </si>
  <si>
    <t>Reusable round box - yellow</t>
  </si>
  <si>
    <t>G603413</t>
  </si>
  <si>
    <t>Boîte ronde réutilisable rose poudré</t>
  </si>
  <si>
    <t>Reusable round box - powder pink</t>
  </si>
  <si>
    <t>G603414</t>
  </si>
  <si>
    <t>Boîte ronde réutilisable terracotta</t>
  </si>
  <si>
    <t>Reusable round box - terracotta</t>
  </si>
  <si>
    <t>G603415</t>
  </si>
  <si>
    <t>Boîte ronde réutilisable vert amande</t>
  </si>
  <si>
    <t>Reusable round box - almond green</t>
  </si>
  <si>
    <t>G603411</t>
  </si>
  <si>
    <t>Boîte ronde réutilisable en PEHD recyclé vert foncé</t>
  </si>
  <si>
    <t>Reusable round box HDPE recycled - green</t>
  </si>
  <si>
    <t>G603541</t>
  </si>
  <si>
    <t>Boîte ronde réutilisable noire - lot de 10</t>
  </si>
  <si>
    <t>Reusable round box - pack of 10 - black</t>
  </si>
  <si>
    <t>G603509</t>
  </si>
  <si>
    <t>Boîte ronde réutilisable rouge - lot de 10</t>
  </si>
  <si>
    <t>Reusable round box - pack of 10 - red</t>
  </si>
  <si>
    <t>G603511</t>
  </si>
  <si>
    <t>Boîte ronde réutilisable en PEHD recyclé vert foncé - lot de 10</t>
  </si>
  <si>
    <t>Reusable round box HDPE recycled- pack of 10 - green</t>
  </si>
  <si>
    <t>G176136</t>
  </si>
  <si>
    <t>Bac gastronorme</t>
  </si>
  <si>
    <t>Gastronorm tray</t>
  </si>
  <si>
    <t>Lot 2 bacs HACCP GN1/1 100mm + 2 couvercles</t>
  </si>
  <si>
    <t xml:space="preserve"> HACCP containers GN1/1 100mm + 2 lids -Pack of 2</t>
  </si>
  <si>
    <t>/</t>
  </si>
  <si>
    <t>G176137</t>
  </si>
  <si>
    <t>Lot 2 bacs HACCP GN1/1 150mm + 2 couvercles</t>
  </si>
  <si>
    <t xml:space="preserve"> HACCP containers GN1/1 150mm + 2 lids -Pack of 2</t>
  </si>
  <si>
    <t>G176138</t>
  </si>
  <si>
    <t>Lot 2 bacs HACCP GN1/1 200mm + 2 couvercles</t>
  </si>
  <si>
    <t xml:space="preserve"> HACCP containers GN1/1 200mm + 2 lids -Pack of 2</t>
  </si>
  <si>
    <t>G176139</t>
  </si>
  <si>
    <t>Lot 2 bacs HACCP GN1/2 100mm + 2 couvercles</t>
  </si>
  <si>
    <t xml:space="preserve"> HACCP containers GN1/2 100mm + 2 lids -Pack of 2</t>
  </si>
  <si>
    <t>G176140</t>
  </si>
  <si>
    <t>Lot 2 bacs HACCP GN1/2 150mm + 2 couvercles</t>
  </si>
  <si>
    <t xml:space="preserve"> HACCP containers GN1/2 150mm + 2 lids -Pack of 2</t>
  </si>
  <si>
    <t>G176141</t>
  </si>
  <si>
    <t>Lot 2 bacs HACCP GN1/2 200mm + 2 couvercles</t>
  </si>
  <si>
    <t xml:space="preserve"> HACCP containers GN1/2 200mm + 2 lids -Pack of 2</t>
  </si>
  <si>
    <t>G176142</t>
  </si>
  <si>
    <t>Lot 2 bacs HACCP GN1/3 100mm + 2 couvercles</t>
  </si>
  <si>
    <t xml:space="preserve"> HACCP containers GN1/3 100mm + 2 lids -Pack of 2</t>
  </si>
  <si>
    <t>G176143</t>
  </si>
  <si>
    <t>Lot 2 bacs HACCP GN1/3 150mm + 2 couvercles</t>
  </si>
  <si>
    <t xml:space="preserve"> HACCP containers GN1/3 150mm + 2 lids -Pack of 2</t>
  </si>
  <si>
    <t>G119521</t>
  </si>
  <si>
    <t>Bac renforcé</t>
  </si>
  <si>
    <t>Reinforced container</t>
  </si>
  <si>
    <t>Bac renforcé 400 x 300 12 L - blanc</t>
  </si>
  <si>
    <t>Rectangular container - 12 L - white</t>
  </si>
  <si>
    <t>G119577</t>
  </si>
  <si>
    <t>Bac renforcé 400 x 300 12 L - gris</t>
  </si>
  <si>
    <t xml:space="preserve">Rectangular container - 12 L - grey </t>
  </si>
  <si>
    <t>G119621</t>
  </si>
  <si>
    <t>Bac renforcé 400 x 300 15 L - blanc</t>
  </si>
  <si>
    <t xml:space="preserve">Rectangular container - 15 L - white </t>
  </si>
  <si>
    <t>G119677</t>
  </si>
  <si>
    <t>Bac renforcé 400 x 300 15 L - gris</t>
  </si>
  <si>
    <t xml:space="preserve">Rectangular container - 15 L - grey </t>
  </si>
  <si>
    <t>G119673</t>
  </si>
  <si>
    <t>Bac renforcé 400 x 300 15 L - rose</t>
  </si>
  <si>
    <t>40 x 30 storage container - 15 L - pink</t>
  </si>
  <si>
    <t>G119674</t>
  </si>
  <si>
    <t>Bac renforcé 400 x 300 15 L - terracotta</t>
  </si>
  <si>
    <t>40 x 30 storage container - 15 L - terracotta</t>
  </si>
  <si>
    <t>G119675</t>
  </si>
  <si>
    <t>Bac renforcé 400 x 300 15 L - vert amande</t>
  </si>
  <si>
    <t>40 x 30 storage container - 15 L - light green</t>
  </si>
  <si>
    <t>G120673</t>
  </si>
  <si>
    <t>Bac renforcé avec couvercle 400 x 300 15 L - rose</t>
  </si>
  <si>
    <t>40 x 30 storage container with lid - pink</t>
  </si>
  <si>
    <t>G120674</t>
  </si>
  <si>
    <t>Bac renforcé avec couvercle 400 x 300 15 L -  terracotta</t>
  </si>
  <si>
    <t>40 x 30 storage container with lid - terracotta</t>
  </si>
  <si>
    <t>G120675</t>
  </si>
  <si>
    <t>Bac renforcé avec couvercle 400 x 300 15 L - vert amande</t>
  </si>
  <si>
    <t>40 x 30 storage container with lid - Light green</t>
  </si>
  <si>
    <t>G119721</t>
  </si>
  <si>
    <t>Bac rectangulaire 25 L - blanc</t>
  </si>
  <si>
    <t xml:space="preserve">Rectangular container - 25 L - white </t>
  </si>
  <si>
    <t>G119777</t>
  </si>
  <si>
    <t>Bac rectangulaire 25 L - gris</t>
  </si>
  <si>
    <t xml:space="preserve">Rectangular container - 25 L - grey </t>
  </si>
  <si>
    <t>G119821</t>
  </si>
  <si>
    <t>Bac rectangulaire 35 L - blanc</t>
  </si>
  <si>
    <t xml:space="preserve">Rectangular container - 35 L - white </t>
  </si>
  <si>
    <t>G119877</t>
  </si>
  <si>
    <t>Bac rectangulaire 35 L - gris</t>
  </si>
  <si>
    <t xml:space="preserve">Rectangular container - 35 L - grey </t>
  </si>
  <si>
    <t>G119921</t>
  </si>
  <si>
    <t>Bac rectangulaire 55 L - blanc</t>
  </si>
  <si>
    <t xml:space="preserve">Rectangular container - 55 L - white </t>
  </si>
  <si>
    <t>G119977</t>
  </si>
  <si>
    <t>Bac rectangulaire 55 L - gris</t>
  </si>
  <si>
    <t xml:space="preserve">Rectangular container - 55 L - grey </t>
  </si>
  <si>
    <t>G100421</t>
  </si>
  <si>
    <t>Grille pour bac 600 x 400</t>
  </si>
  <si>
    <t>Grid for 600 x 400 container</t>
  </si>
  <si>
    <t>G118921</t>
  </si>
  <si>
    <t>Couvercle bac renforcé</t>
  </si>
  <si>
    <t>Reinforced container lid</t>
  </si>
  <si>
    <t>Couvercle pour bacs 12 L/15 L - blanc</t>
  </si>
  <si>
    <t>Lid for 12 L and 15 L containers - white</t>
  </si>
  <si>
    <t>G118977</t>
  </si>
  <si>
    <t>Couvercle pour bacs 12 L/15 L - gris</t>
  </si>
  <si>
    <t>Lid for 12 L and 15 L containers - grey</t>
  </si>
  <si>
    <t>G118973</t>
  </si>
  <si>
    <t>Couvercle pour bacs 400 x 300 15 L - rose</t>
  </si>
  <si>
    <t>Lid for 40 x 30 15 L containers - pink</t>
  </si>
  <si>
    <t>G118974</t>
  </si>
  <si>
    <t>Couvercle pour bacs 400 x 300 15 L - terracotta</t>
  </si>
  <si>
    <t>Lid for 40x 30 15 L containers - terracotta</t>
  </si>
  <si>
    <t>G118975</t>
  </si>
  <si>
    <t>Couvercle pour bacs 400 x 300 15 L - vert amande</t>
  </si>
  <si>
    <t>Lid for 40 x 30 15 L containers - light green</t>
  </si>
  <si>
    <t>G193321</t>
  </si>
  <si>
    <t>Couvercle pour bacs 25 L/35 L/55 L - blanc</t>
  </si>
  <si>
    <t>Lid for 25 L 35 L and 55 L containers - white</t>
  </si>
  <si>
    <t>G193377</t>
  </si>
  <si>
    <t>Couvercle pour bacs 25 L/35 L/55 L - gris</t>
  </si>
  <si>
    <t>Lid for 25 L 35 L and 55 L containers - grey</t>
  </si>
  <si>
    <t>G119512</t>
  </si>
  <si>
    <t xml:space="preserve">Bac HACCP 12 L rectangulaire + couvercle - blanc </t>
  </si>
  <si>
    <t xml:space="preserve">Rectangular HACCP container +  lid - 12 L - white </t>
  </si>
  <si>
    <t>G119509</t>
  </si>
  <si>
    <t xml:space="preserve">Bac HACCP 12 L rectangulaire + couvercle - rouge </t>
  </si>
  <si>
    <t xml:space="preserve">Rectangular HACCP container +  lid - 12 L - red </t>
  </si>
  <si>
    <t>G119510</t>
  </si>
  <si>
    <t xml:space="preserve">Bac HACCP 12 L rectangulaire + couvercle - bleu </t>
  </si>
  <si>
    <t xml:space="preserve">Rectangular HACCP container +  lid - 12 L - blue </t>
  </si>
  <si>
    <t>G119511</t>
  </si>
  <si>
    <t xml:space="preserve">Bac HACCP 12 L rectangulaire + couvercle - vert </t>
  </si>
  <si>
    <t xml:space="preserve">Rectangular HACCP container +  lid - 12 L - green </t>
  </si>
  <si>
    <t>G119518</t>
  </si>
  <si>
    <t xml:space="preserve">Bac HACCP 12 L rectangulaire + couvercle - jaune </t>
  </si>
  <si>
    <t xml:space="preserve">Rectangular HACCP container +  lid - 12 L - yellow </t>
  </si>
  <si>
    <t>G119612</t>
  </si>
  <si>
    <t xml:space="preserve">Bac HACCP 15 L rectangulaire + couvercle - blanc </t>
  </si>
  <si>
    <t xml:space="preserve">Rectangular HACCP container +  lid - 15 L - white </t>
  </si>
  <si>
    <t>G119609</t>
  </si>
  <si>
    <t xml:space="preserve">Bac HACCP 15 L rectangulaire + couvercle - rouge </t>
  </si>
  <si>
    <t xml:space="preserve">Rectangular HACCP container +  lid - 15 L - red </t>
  </si>
  <si>
    <t>G119610</t>
  </si>
  <si>
    <t xml:space="preserve">Bac HACCP 15 L rectangulaire + couvercle - bleu </t>
  </si>
  <si>
    <t xml:space="preserve">Rectangular HACCP container +  lid - 15 L - blue </t>
  </si>
  <si>
    <t>G119611</t>
  </si>
  <si>
    <t xml:space="preserve">Bac HACCP 15 L rectangulaire + couvercle - vert </t>
  </si>
  <si>
    <t xml:space="preserve">Rectangular HACCP container +  lid - 15 L - green </t>
  </si>
  <si>
    <t>G119618</t>
  </si>
  <si>
    <t xml:space="preserve">Bac HACCP 15 L rectangulaire + couvercle - jaune </t>
  </si>
  <si>
    <t xml:space="preserve">Rectangular HACCP container +  lid - 15 L - yellow </t>
  </si>
  <si>
    <t>G119712</t>
  </si>
  <si>
    <t xml:space="preserve">Bac HACCP 25 L rectangulaire + couvercle - blanc </t>
  </si>
  <si>
    <t xml:space="preserve">Rectangular HACCP container +  lid - 25 L - white </t>
  </si>
  <si>
    <t>G119709</t>
  </si>
  <si>
    <t xml:space="preserve">Bac HACCP 25 L rectangulaire + couvercle - rouge </t>
  </si>
  <si>
    <t xml:space="preserve">Rectangular HACCP container +  lid - 25 L - red </t>
  </si>
  <si>
    <t>G119710</t>
  </si>
  <si>
    <t xml:space="preserve">Bac HACCP 25 L rectangulaire + couvercle - bleu </t>
  </si>
  <si>
    <t xml:space="preserve">Rectangular HACCP container +  lid - 25 L - blue </t>
  </si>
  <si>
    <t>G119711</t>
  </si>
  <si>
    <t xml:space="preserve">Bac HACCP 25 L rectangulaire + couvercle - vert </t>
  </si>
  <si>
    <t xml:space="preserve">Rectangular HACCP container +  lid - 25 L - green </t>
  </si>
  <si>
    <t>G119718</t>
  </si>
  <si>
    <t xml:space="preserve">Bac HACCP 25 L rectangulaire + couvercle - jaune </t>
  </si>
  <si>
    <t xml:space="preserve">Rectangular HACCP container +  lid - 25 L - yellow </t>
  </si>
  <si>
    <t>G119812</t>
  </si>
  <si>
    <t xml:space="preserve">Bac HACCP 35 L rectangulaire + couvercle - blanc </t>
  </si>
  <si>
    <t xml:space="preserve">Rectangular HACCP container +  lid - 35 L - white </t>
  </si>
  <si>
    <t>G119809</t>
  </si>
  <si>
    <t xml:space="preserve">Bac HACCP 35 L rectangulaire + couvercle - rouge </t>
  </si>
  <si>
    <t xml:space="preserve">Rectangular HACCP container +  lid - 35 L - red </t>
  </si>
  <si>
    <t>G119810</t>
  </si>
  <si>
    <t xml:space="preserve">Bac HACCP 35 L rectangulaire + couvercle - bleu </t>
  </si>
  <si>
    <t xml:space="preserve">Rectangular HACCP container +  lid - 35 L - blue </t>
  </si>
  <si>
    <t>G119811</t>
  </si>
  <si>
    <t xml:space="preserve">Bac HACCP 35 L rectangulaire + couvercle - vert </t>
  </si>
  <si>
    <t xml:space="preserve">Rectangular HACCP container +  lid - 35 L - green </t>
  </si>
  <si>
    <t>G119818</t>
  </si>
  <si>
    <t xml:space="preserve">Bac HACCP 35 L rectangulaire + couvercle - jaune </t>
  </si>
  <si>
    <t xml:space="preserve">Rectangular HACCP container +  lid - 35 L - yellow </t>
  </si>
  <si>
    <t>G119912</t>
  </si>
  <si>
    <t xml:space="preserve">Bac HACCP 55 L rectangulaire + couvercle - blanc </t>
  </si>
  <si>
    <t xml:space="preserve">Rectangular HACCP container +  lid - 55 L - white </t>
  </si>
  <si>
    <t>G119909</t>
  </si>
  <si>
    <t xml:space="preserve">Bac HACCP 55 L rectangulaire + couvercle - rouge </t>
  </si>
  <si>
    <t xml:space="preserve">Rectangular HACCP container +  lid - 55 L - red </t>
  </si>
  <si>
    <t>G119910</t>
  </si>
  <si>
    <t>Bac HACCP 55 L rectangulaire + couvercle - bleu</t>
  </si>
  <si>
    <t>Rectangular HACCP container + lid - 55 L - blue</t>
  </si>
  <si>
    <t>G119911</t>
  </si>
  <si>
    <t xml:space="preserve">Bac HACCP 55 L rectangulaire + couvercle - vert </t>
  </si>
  <si>
    <t xml:space="preserve">Rectangular HACCP container +  lid - 55 L - green </t>
  </si>
  <si>
    <t>G119918</t>
  </si>
  <si>
    <t xml:space="preserve">Bac HACCP 55 L rectangulaire + couvercle - jaune </t>
  </si>
  <si>
    <t xml:space="preserve">Rectangular HACCP container +  lid - 55 L - yellow </t>
  </si>
  <si>
    <t>G119690</t>
  </si>
  <si>
    <t xml:space="preserve">Gilactiv® </t>
  </si>
  <si>
    <t xml:space="preserve">Bac 15 L Gilactiv®  + couvercle - bleu </t>
  </si>
  <si>
    <t>Gilactiv® container + lid - 15 L - blue</t>
  </si>
  <si>
    <t>G119890</t>
  </si>
  <si>
    <t xml:space="preserve">Bac 35 L Gilactiv®  + couvercle - bleu </t>
  </si>
  <si>
    <t>Gilactiv® container + lid - 35 L - blue</t>
  </si>
  <si>
    <t>G119990</t>
  </si>
  <si>
    <t xml:space="preserve">Bac 55 L Gilactiv®  + couvercle - bleu </t>
  </si>
  <si>
    <t>Gilactiv® container + lid - 55 L - blue</t>
  </si>
  <si>
    <t>G181338</t>
  </si>
  <si>
    <t>Bac navette</t>
  </si>
  <si>
    <t>Nestable container</t>
  </si>
  <si>
    <t>Bac 400 x 300 x 310 mm 25 L avec couvercle intégré - bleu</t>
  </si>
  <si>
    <t>Container with integrated lid 400 x 300 25 L - blue</t>
  </si>
  <si>
    <t>G181438</t>
  </si>
  <si>
    <t>Bac 600 x 400 x 315 mm 55 L avec couvercle intégré - bleu</t>
  </si>
  <si>
    <t>Container with integrated lid 600 x 400 55 L - blue</t>
  </si>
  <si>
    <t>G121001</t>
  </si>
  <si>
    <t>Bac 600 x 400 x 365 mm 65 L éco avec couvercle intégré - bleu</t>
  </si>
  <si>
    <t>Basic container with integrated lid - 600 x 400 x 365 mm - 65 L - blue</t>
  </si>
  <si>
    <t>G180638</t>
  </si>
  <si>
    <t>Bac plein 400 x 300 x 337 mm 27 L + couvercle - bleu</t>
  </si>
  <si>
    <t>Solid container + lid - 27 L - blue</t>
  </si>
  <si>
    <t>G121002</t>
  </si>
  <si>
    <t>Bac plein 400 x 300 x 330 mm 30 L + couvercle solidaire - gris</t>
  </si>
  <si>
    <t>Solid container + attached lid - 400 x 300 x 330 mm - 30 L - grey</t>
  </si>
  <si>
    <t>G121003</t>
  </si>
  <si>
    <t>Bac plein 600 x 400 x 246 mm 45 L + couvercle solidaire  - gris</t>
  </si>
  <si>
    <t>Solid container + attached lid - 600 x 400 x 246 mm - 45 L - grey</t>
  </si>
  <si>
    <t>G040677</t>
  </si>
  <si>
    <t>Bac à ingrédients</t>
  </si>
  <si>
    <t>Ingredients container</t>
  </si>
  <si>
    <t xml:space="preserve">Bac à ingrédients 30 L + couvercle </t>
  </si>
  <si>
    <t>Ingredients container - 30 L + lid</t>
  </si>
  <si>
    <t>G040667</t>
  </si>
  <si>
    <t xml:space="preserve">Bacs à ingrédients 30 L + couvercles + 4 roues - Lot de 2 </t>
  </si>
  <si>
    <t>30 L ingredients containers + lids + 4 wheels - Pack of 2</t>
  </si>
  <si>
    <t>G040657</t>
  </si>
  <si>
    <t>Bacs à ingrédients 30 L + couvercles + 4 roues - Lot de 3</t>
  </si>
  <si>
    <t>30 L ingredients containers + lids + 4 wheels - Pack of 3</t>
  </si>
  <si>
    <t>G134421</t>
  </si>
  <si>
    <t>Roulettes pour bac à ingrédient 30 L - lot de 4</t>
  </si>
  <si>
    <t>Spare part - Wheels for 30 L ingredients container – pack of 4</t>
  </si>
  <si>
    <t>G144621</t>
  </si>
  <si>
    <t>Bac à ingrédients 40 L - blanc</t>
  </si>
  <si>
    <t>40 L ingredients container - white</t>
  </si>
  <si>
    <t>G144825</t>
  </si>
  <si>
    <t>Bac à ingrédients 40 L + couvercle transparent</t>
  </si>
  <si>
    <t>40 L ingredients container + clear lid</t>
  </si>
  <si>
    <t>G144873</t>
  </si>
  <si>
    <t>Bac à ingrédient 40 L + couvercle rose</t>
  </si>
  <si>
    <t>40L ingredients container + pink lid</t>
  </si>
  <si>
    <t>G144874</t>
  </si>
  <si>
    <t>Bac à ingrédient 40 L + couvercle terracotta</t>
  </si>
  <si>
    <t>40 L ingredient container + terracotta lid</t>
  </si>
  <si>
    <t>G144875</t>
  </si>
  <si>
    <t>Bac à ingrédient 40 L + couvercle vert amande</t>
  </si>
  <si>
    <t>40 L ingredient container + light green lid</t>
  </si>
  <si>
    <t>G144725</t>
  </si>
  <si>
    <t>Couvercle bac à ingrédients</t>
  </si>
  <si>
    <t>Ingredients container lid</t>
  </si>
  <si>
    <t>Couvercle pour bac à ingrédients 40 L et 80 L - transparent</t>
  </si>
  <si>
    <t>Lid for 40 L and 80 L ingredients container - clear</t>
  </si>
  <si>
    <t>G144712</t>
  </si>
  <si>
    <t>Couvercle pour bac à ingrédients 40 L et 80 L - blanc</t>
  </si>
  <si>
    <t>Lid for 40 L and 80 L ingredients container - white</t>
  </si>
  <si>
    <t>G144720</t>
  </si>
  <si>
    <t>Couvercle pour bac à ingrédients 40 L et 80 L - beige</t>
  </si>
  <si>
    <t>Lid for 40 L and 80 L ingredients container - beige</t>
  </si>
  <si>
    <t>G144710</t>
  </si>
  <si>
    <t>Couvercle pour bac à ingrédients 40 L et 80 L - bleu</t>
  </si>
  <si>
    <t>Lid for 40 L and 80 L ingredients container - blue</t>
  </si>
  <si>
    <t>G144718</t>
  </si>
  <si>
    <t>Couvercle pour bac à ingrédients 40 L et 80 L - jaune</t>
  </si>
  <si>
    <t>Lid for 40 L and 80 L ingredients container - yellow</t>
  </si>
  <si>
    <t>G144709</t>
  </si>
  <si>
    <t>Couvercle pour bac à ingrédients 40 L et 80 L - rouge</t>
  </si>
  <si>
    <t>Lid for 40 L and 80 L ingredients container - red</t>
  </si>
  <si>
    <t>G144711</t>
  </si>
  <si>
    <t>Couvercle pour bac à ingrédients 40 L et 80 L - vert</t>
  </si>
  <si>
    <t>Lid for 40 L and 80 L ingredients container - green</t>
  </si>
  <si>
    <t>G144773</t>
  </si>
  <si>
    <t>Couvercle pour bac à ingrédients 40 L et 80 L - rose</t>
  </si>
  <si>
    <t>Lid for 40 L and 80 L storage container - pink</t>
  </si>
  <si>
    <t>G144774</t>
  </si>
  <si>
    <t>Couvercle pour bac à ingrédients 40 L et 80 L - terracotta</t>
  </si>
  <si>
    <t>Lid for 40 L and 80 L storage container - terracotta</t>
  </si>
  <si>
    <t>G144775</t>
  </si>
  <si>
    <t>Couvercle pour bac à ingrédients 40 L et 80 L - vert amande</t>
  </si>
  <si>
    <t>Lid for 40 L and 80 L storage container - light green</t>
  </si>
  <si>
    <t>G144931</t>
  </si>
  <si>
    <t xml:space="preserve">Bac à ingrédients 80 L +  4 roues + couvercle transparent </t>
  </si>
  <si>
    <t>80 L ingredients container + 4 wheels + clear lid</t>
  </si>
  <si>
    <t>G144932</t>
  </si>
  <si>
    <t>Bac à ingrédients 80 L +  4 roues + couvercle transparent - chape inox</t>
  </si>
  <si>
    <t>80 L ingredients container + 4 wheels + clear lid - stainsless steel wheel housing</t>
  </si>
  <si>
    <t>G144921</t>
  </si>
  <si>
    <t>Bac à ingrédients 80 L + 4 roues - blanc</t>
  </si>
  <si>
    <t>80 L ingredients container + 4 wheels - white</t>
  </si>
  <si>
    <t>G144941</t>
  </si>
  <si>
    <t>Bac à ingrédients 80 L + 4 patins - blanc</t>
  </si>
  <si>
    <t>80 L ingredients container + 4 runners - white</t>
  </si>
  <si>
    <t>G134621</t>
  </si>
  <si>
    <t>Bac à ingrédients 100 L + couvercle + 4 roues - chape acier</t>
  </si>
  <si>
    <t>100 L ingredients container + lid + 4 wheels - steel wheel housing</t>
  </si>
  <si>
    <t>G134631</t>
  </si>
  <si>
    <t>Bac à ingrédients 100 L + couvercle + 4 roues - chape inox</t>
  </si>
  <si>
    <t>100 L ingredients container + lid + 4 wheels - stainless steel wheel housing</t>
  </si>
  <si>
    <t>G152821</t>
  </si>
  <si>
    <t>Bac à bec</t>
  </si>
  <si>
    <t>Picking bin</t>
  </si>
  <si>
    <t>Bac à bec empilable - blanc</t>
  </si>
  <si>
    <t>Picking bin - white</t>
  </si>
  <si>
    <t>G152834</t>
  </si>
  <si>
    <t>Bac à bec empilable - rouge</t>
  </si>
  <si>
    <t>Picking bin - red</t>
  </si>
  <si>
    <t>G152828</t>
  </si>
  <si>
    <t>Bac à bec empilable - bleu</t>
  </si>
  <si>
    <t>Picking bin - blue</t>
  </si>
  <si>
    <t>G152836</t>
  </si>
  <si>
    <t>Bac à bec empilable - vert</t>
  </si>
  <si>
    <t>Picking bin - green</t>
  </si>
  <si>
    <t>G152823</t>
  </si>
  <si>
    <t>Bac à bec empilable - jaune</t>
  </si>
  <si>
    <t>Picking bin - yellow</t>
  </si>
  <si>
    <t>G152873</t>
  </si>
  <si>
    <t>Bac à bec emplilable - rose</t>
  </si>
  <si>
    <t>Picking bin - pink</t>
  </si>
  <si>
    <t>G152874</t>
  </si>
  <si>
    <t>Bac à bec empilable - terracotta</t>
  </si>
  <si>
    <t>Picking bin - terracotta</t>
  </si>
  <si>
    <t>G152875</t>
  </si>
  <si>
    <t>Bac à bec empilable - vert amande</t>
  </si>
  <si>
    <t>Picking bin - light green</t>
  </si>
  <si>
    <t>G152877</t>
  </si>
  <si>
    <t>Bac à bec empilable - gris</t>
  </si>
  <si>
    <t>Picking bin - grey</t>
  </si>
  <si>
    <t>G660041</t>
  </si>
  <si>
    <t>Nouveauté+</t>
  </si>
  <si>
    <t>Etagère, rayonnage</t>
  </si>
  <si>
    <t>Shelving system</t>
  </si>
  <si>
    <t>Rayon empilable 6 bouteilles - noir</t>
  </si>
  <si>
    <t>Black stackable shelf for 6 bottles</t>
  </si>
  <si>
    <t>G660142</t>
  </si>
  <si>
    <t>Porte-bouteille - rouge</t>
  </si>
  <si>
    <t>Red bottle holder</t>
  </si>
  <si>
    <t>G154720</t>
  </si>
  <si>
    <t>Bac à diviseuse</t>
  </si>
  <si>
    <t>Dividing dough container</t>
  </si>
  <si>
    <t>Demi bac à diviseuse rectangulaire 7 L - blanc</t>
  </si>
  <si>
    <t>Rectangular dividing dough container - 400 x 300 - 7 L - white</t>
  </si>
  <si>
    <t>G154820</t>
  </si>
  <si>
    <t>Couvercle bac à diviseuse</t>
  </si>
  <si>
    <t>Dividing dough container lid</t>
  </si>
  <si>
    <t>Couvercle pour demi bac à diviseuse rectangulaire 7 L - blanc</t>
  </si>
  <si>
    <t>Rectangular dividing dough container lid - 400 x 300 - 7 L - white</t>
  </si>
  <si>
    <t>G155321</t>
  </si>
  <si>
    <t>Bac à diviseuse rectangulaire 10 L - blanc</t>
  </si>
  <si>
    <t>Rectangular dividing dough container - 10 L- white</t>
  </si>
  <si>
    <t>G155421</t>
  </si>
  <si>
    <t>Bac à diviseuse rectangulaire 20 L - blanc</t>
  </si>
  <si>
    <t>Rectangular dividing dough container - 20 L- white</t>
  </si>
  <si>
    <t>G155521</t>
  </si>
  <si>
    <t>Couvercle pour bacs à diviseuse 10 L/20 L - blanc</t>
  </si>
  <si>
    <t>Lid for 10 L/20 L dividing dough containers -white</t>
  </si>
  <si>
    <t>G155921</t>
  </si>
  <si>
    <t>Bac à diviseuse rectangulaire 600 x 400 - 13 L - blanc</t>
  </si>
  <si>
    <t>Rectangular dividing dough container - 600 x 400 - 13 L - white</t>
  </si>
  <si>
    <t>G155121</t>
  </si>
  <si>
    <t>Couvercle bac à diviseuse rectangulaire 600 x 400 - 13 L - blanc</t>
  </si>
  <si>
    <t>Rectangular dividing dough container lid - 600 x 400 - 13 L - white</t>
  </si>
  <si>
    <t>G606921</t>
  </si>
  <si>
    <t>Bac à diviseuse rond 14 L - blanc</t>
  </si>
  <si>
    <t>Round dividing dough container - 14 L - white</t>
  </si>
  <si>
    <t>G608021</t>
  </si>
  <si>
    <t>Bac à diviseuse rond 19 L - blanc</t>
  </si>
  <si>
    <t>Round dividing dough container - 19 L - white</t>
  </si>
  <si>
    <t>G138721</t>
  </si>
  <si>
    <t>Couvercle pour bac à diviseuse rond 19 L - blanc</t>
  </si>
  <si>
    <t>Lid for 19 L round dividing dough container - white</t>
  </si>
  <si>
    <t>G155491</t>
  </si>
  <si>
    <t>Bac à diviseuse biosourcé rectangulaire 20 L - blanc</t>
  </si>
  <si>
    <t>Biobased rectangular dividing dough container - 20 L- white</t>
  </si>
  <si>
    <t>G155445</t>
  </si>
  <si>
    <t>Bac à diviseuse rectangulaire 20 L - vert</t>
  </si>
  <si>
    <t>Rectangular dividing dough container - 20 L - green</t>
  </si>
  <si>
    <t>G155535</t>
  </si>
  <si>
    <t>Couvercle pour bacs à diviseuse 10 L/20 L - vert</t>
  </si>
  <si>
    <t>Lid for 10 L/20 L dividing dough containers - green</t>
  </si>
  <si>
    <t>G155490</t>
  </si>
  <si>
    <t>Bac à diviseuse rectangulaire 20 L Gilactiv® - bleu</t>
  </si>
  <si>
    <t>Gilactiv® rectangular dividing dough container - 20 L- blue</t>
  </si>
  <si>
    <t>G194495</t>
  </si>
  <si>
    <t>Echelle</t>
  </si>
  <si>
    <t>Racking trolley</t>
  </si>
  <si>
    <t>Echelle inox 8 niveaux</t>
  </si>
  <si>
    <t>8-rack stainless steel trolley</t>
  </si>
  <si>
    <t>G194595</t>
  </si>
  <si>
    <t>Echelle inox 16 niveaux</t>
  </si>
  <si>
    <t>16-rack stainless steel trolley</t>
  </si>
  <si>
    <t>G070110</t>
  </si>
  <si>
    <t>Banneton</t>
  </si>
  <si>
    <t>Proofing basket</t>
  </si>
  <si>
    <t>Banneton long 0,5 kg - 23 x 14 x 9 cm</t>
  </si>
  <si>
    <t>Long proofing basket - 0,5 kg - 23 x 14 x 9 cm</t>
  </si>
  <si>
    <t>G070120</t>
  </si>
  <si>
    <t>Banneton long 0,75 kg - 26 x 14 x 9 cm</t>
  </si>
  <si>
    <t>Long proofing basket - 0,75 kg - 26 x 14 x 9 cm</t>
  </si>
  <si>
    <t>G070130</t>
  </si>
  <si>
    <t>Banneton long 0,75 kg - 29 x 13 x 9 cm</t>
  </si>
  <si>
    <t>Long proofing basket - 0,75 kg - 29 x 13 x 9 cm</t>
  </si>
  <si>
    <t>G070140</t>
  </si>
  <si>
    <t>Banneton long 1 kg - 34 x 14 x 9 cm</t>
  </si>
  <si>
    <t>Long proofing basket - 1 kg - 34 x 14 x 9 cm</t>
  </si>
  <si>
    <t>G070150</t>
  </si>
  <si>
    <t>Banneton rond  0,5/0,75 kg - 20 x 9 cm</t>
  </si>
  <si>
    <t>Round proofing basket - 0,5/0,75 kg - 20 x 9 cm</t>
  </si>
  <si>
    <t>G070160</t>
  </si>
  <si>
    <t>Banneton rond 1 kg - 23 x 9 cm</t>
  </si>
  <si>
    <t>Round proofing basket - 1 kg - 23 x 9  cm</t>
  </si>
  <si>
    <t>G070170</t>
  </si>
  <si>
    <t>Banneton rond 1,5/2 kg - 27 x 9 cm</t>
  </si>
  <si>
    <t>Round proofing basket - 1,5/2 kg - 27 x 9 cm</t>
  </si>
  <si>
    <t>G070180</t>
  </si>
  <si>
    <t>Banneton ovale 0,5 kg - 21 x 15 x 9 cm</t>
  </si>
  <si>
    <t>Oval proofing basket - 0,5 kg - 21 x 15 x 9 cm</t>
  </si>
  <si>
    <t>G070190</t>
  </si>
  <si>
    <t>Banneton ovale 0,75 kg - 25 x 15 x 9 cm</t>
  </si>
  <si>
    <t>Oval proofing basket - 0,75 kg - 25 x 15 x 9 cm</t>
  </si>
  <si>
    <t>G070210</t>
  </si>
  <si>
    <t>Banneton ovale 1 kg - 26,5 x 17 x 9 cm</t>
  </si>
  <si>
    <t>Oval proofing basket - 1 kg - 26,5 x 17 x 9 cm</t>
  </si>
  <si>
    <t>G072010</t>
  </si>
  <si>
    <t>Charlotte pour Banneton - modèle standard</t>
  </si>
  <si>
    <t>Liner for proofing basket - standard model</t>
  </si>
  <si>
    <t>G072020</t>
  </si>
  <si>
    <t>Charlotte pour Banneton - grand modèle</t>
  </si>
  <si>
    <t>Liner for proofing basket - large model</t>
  </si>
  <si>
    <t>G072030</t>
  </si>
  <si>
    <t>Charlotte pour Banneton - modèle rond</t>
  </si>
  <si>
    <t>Liner for proofing basket - round mondel</t>
  </si>
  <si>
    <t>G179451</t>
  </si>
  <si>
    <t>Bac à pâtons</t>
  </si>
  <si>
    <t>Dough container</t>
  </si>
  <si>
    <t>Demi bac à pâtons 400 x 300 x 100 mm 9 L - blanc</t>
  </si>
  <si>
    <t>Half size dough container - 400 x 300 x 100 mm - 9L - white</t>
  </si>
  <si>
    <t>G178434</t>
  </si>
  <si>
    <t>Demi bac à pâtons 400 x 300 x 100 mm 9 L - rouge</t>
  </si>
  <si>
    <t>Half size dough container - 400 x 300 x 100 mm - 9L - red</t>
  </si>
  <si>
    <t>G178428</t>
  </si>
  <si>
    <t>Demi bac à pâtons 400 x 300 x 100 mm 9 L - bleu</t>
  </si>
  <si>
    <t>Half size dough container - 400 x 300 x 100 mm - 9L - blue</t>
  </si>
  <si>
    <t>G178411</t>
  </si>
  <si>
    <t>Demi bac à pâtons 400 x 300 x 100 mm 9 L - vert</t>
  </si>
  <si>
    <t>Half size dough container - 400 x 300 x 100 mm - 9L - green</t>
  </si>
  <si>
    <t>G178423</t>
  </si>
  <si>
    <t>Demi bac à pâtons 400 x 300 x 100 mm 9 L - jaune</t>
  </si>
  <si>
    <t>Half size dough container - 400 x 300 x 100 mm - 9L - yellow</t>
  </si>
  <si>
    <t>G178420</t>
  </si>
  <si>
    <t>Demi bac à pâtons 400 x 300 x 100 mm 9 L - transparent</t>
  </si>
  <si>
    <t>Half size dough container - 400 x 300 x 100 mm - 9L - transparent</t>
  </si>
  <si>
    <t>G178477</t>
  </si>
  <si>
    <t>Demi bac à pâtons 400 x 300 x 100 mm 9 L - gris</t>
  </si>
  <si>
    <t>Half size dough container - 400 x 300 x 100 mm - 9L - gray</t>
  </si>
  <si>
    <t>G179439</t>
  </si>
  <si>
    <t>Demi bac à pâtons 400 x 300 x 130 mm - blanc</t>
  </si>
  <si>
    <t>Half size dough container - 400 x 300 x 130 mm - white</t>
  </si>
  <si>
    <t>G178534</t>
  </si>
  <si>
    <t>Demi bac à pâtons 400 x 300 x 130 mm - rouge</t>
  </si>
  <si>
    <t>Half size dough container - 400 x 300 x 130 mm - red</t>
  </si>
  <si>
    <t>G178528</t>
  </si>
  <si>
    <t>Demi bac à pâtons 400 x 300 x 130 mm - bleu</t>
  </si>
  <si>
    <t>Half size dough container - 400 x 300 x 130 mm - blue</t>
  </si>
  <si>
    <t>G178511</t>
  </si>
  <si>
    <t>Demi bac à pâtons 400 x 300 x 130 mm - vert</t>
  </si>
  <si>
    <t>Half size dough container - 400 x 300 x 130 mm - green</t>
  </si>
  <si>
    <t>G178523</t>
  </si>
  <si>
    <t>Demi bac à pâtons 400 x 300 x 130 mm - jaune</t>
  </si>
  <si>
    <t>Half size dough container - 400 x 300 x 130 mm - yellow</t>
  </si>
  <si>
    <t>G178520</t>
  </si>
  <si>
    <t>Demi bac à pâtons 400 x 300 x 130 mm - transparent</t>
  </si>
  <si>
    <t>Half size dough container - 400 x 300 x 130 mm - transparent</t>
  </si>
  <si>
    <t>G178577</t>
  </si>
  <si>
    <t>Demi bac à pâtons 400 x 300 x 130 mm - gris</t>
  </si>
  <si>
    <t>Half size dough container - 400 x 300 x 130 mm - gray</t>
  </si>
  <si>
    <t>G179921</t>
  </si>
  <si>
    <t>Bac à pâtons 530 x 325 x 90 mm GN 1/1 - blanc</t>
  </si>
  <si>
    <t>Dough container 530 x 325 x 90 mm GN 1/1 - white</t>
  </si>
  <si>
    <t>G179431</t>
  </si>
  <si>
    <t>Bac à pâtons 600 x 400 x 55 mm 9 L - blanc</t>
  </si>
  <si>
    <t>Dough container - 600 x 400 x 55 mm - 9 L - white</t>
  </si>
  <si>
    <t>G179441</t>
  </si>
  <si>
    <t>Bac à pâtons 600 x 400 x 80 mm 14 L - blanc</t>
  </si>
  <si>
    <t>Dough container - 600 x 400 x 80 mm - 14 L - white</t>
  </si>
  <si>
    <t>G179409</t>
  </si>
  <si>
    <t>Bac à pâtons 600 x 400 x 80 mm 14 L - rouge</t>
  </si>
  <si>
    <t>Dough container - 600 x 400 x 80 mm - 14 L - red</t>
  </si>
  <si>
    <t>G179410</t>
  </si>
  <si>
    <t>Bac à pâtons 600 x 400 x 80 mm 14 L - bleu</t>
  </si>
  <si>
    <t>Dough container - 600 x 400 x 80 mm - 14 L - blue</t>
  </si>
  <si>
    <t>G179418</t>
  </si>
  <si>
    <t>Bac à pâtons 600 x 400 x 80 mm 14 L - jaune</t>
  </si>
  <si>
    <t>Dough container - 600 x 400 x 80 mm - 14 L - yellow</t>
  </si>
  <si>
    <t>G179420</t>
  </si>
  <si>
    <t>Bac à pâtons 600 x 400 x 90 mm 15 L - translucide</t>
  </si>
  <si>
    <t>Dough container - 600 x 400 x 90 mm - 15 L - translucent</t>
  </si>
  <si>
    <t>G179421</t>
  </si>
  <si>
    <t>Bac à pâtons 600 x 400 x 90 mm 15 L - blanc</t>
  </si>
  <si>
    <t>Dough container - 600 x 400 x 90 mm - 15 L - white</t>
  </si>
  <si>
    <t>G179434</t>
  </si>
  <si>
    <t>Bac à pâtons 600 x 400 x 90 mm 15 L - rouge</t>
  </si>
  <si>
    <t>Dough container - 600 x 400 x 90 mm - 15 L - red</t>
  </si>
  <si>
    <t>G179428</t>
  </si>
  <si>
    <t>Bac à pâtons 600 x 400 x 90 mm 15 L - bleu</t>
  </si>
  <si>
    <t>Dough container - 600 x 400 x 90 mm - 15 L - blue</t>
  </si>
  <si>
    <t>G179411</t>
  </si>
  <si>
    <t>Bac à pâtons 600 x 400 x 90 mm 15 L - vert</t>
  </si>
  <si>
    <t>Dough container - 600 x 400 x 90 mm - 15 L - green</t>
  </si>
  <si>
    <t>G179423</t>
  </si>
  <si>
    <t>Bac à pâtons 600 x 400 x 90 mm 15 L - jaune</t>
  </si>
  <si>
    <t>Dough container - 600 x 400 x 90 mm - 15 L - yellow</t>
  </si>
  <si>
    <t>G179477</t>
  </si>
  <si>
    <t>Bac à pâtons 600 x 400 x 90 mm 15 L - gris</t>
  </si>
  <si>
    <t>Dough container - 600 x 400 x 90 mm - 15 L - grey</t>
  </si>
  <si>
    <t>G179430</t>
  </si>
  <si>
    <t>Bac à pâtons 600 x 400 X 130 mm - blanc</t>
  </si>
  <si>
    <t>Dough container - 600 x 400 x 130 mm - white</t>
  </si>
  <si>
    <t>G179212</t>
  </si>
  <si>
    <t>Couvercle bac à pâtons</t>
  </si>
  <si>
    <t>Dough container lid</t>
  </si>
  <si>
    <t>Couvercle pour demi bac à pâtons 400 x 300 x 30 mm - blanc</t>
  </si>
  <si>
    <t>Lid for dough container - 400 x 300 x 30 mm- white</t>
  </si>
  <si>
    <t>G179211</t>
  </si>
  <si>
    <t>Couvercle à clip pour demi bac à pâtons 400 x 300 x 30 mm - blanc</t>
  </si>
  <si>
    <t>Clip lid for dough container - 400 x 300 x 30 mm- white</t>
  </si>
  <si>
    <t>G179213</t>
  </si>
  <si>
    <t>Couvercle pour  bac à pâtons GN 1/1 - blanc</t>
  </si>
  <si>
    <t>Lid for dough container - GN 1/1 - white</t>
  </si>
  <si>
    <t>G179221</t>
  </si>
  <si>
    <t>Couvercle pour bac à pâtons 600 x 400 x 25 mm - blanc</t>
  </si>
  <si>
    <t>Lid for dough container - 600 x 400 x 25 mm - white</t>
  </si>
  <si>
    <t>G179391</t>
  </si>
  <si>
    <t>Bac à pâtons biosourcé 600 x 400 x 55 mm 9 L - blanc</t>
  </si>
  <si>
    <t>Biobased dough container - 600 x 400 x 55 mm - 9 L - white</t>
  </si>
  <si>
    <t>G179491</t>
  </si>
  <si>
    <t>Bac à pâtons biosourcé 600 x 400 x 90 mm 15 L - blanc</t>
  </si>
  <si>
    <t>Biobased dough container - 600 x 400 x 90 mm - 15 L - white</t>
  </si>
  <si>
    <t>G179490</t>
  </si>
  <si>
    <t>Bac à pâtons Gilactiv® 600 x 400 x 90 mm 15 L - bleu</t>
  </si>
  <si>
    <t>Gilactiv® dough container - 600 x 400 x 90 mm - 15 L - blue</t>
  </si>
  <si>
    <t>G189494</t>
  </si>
  <si>
    <t>Bac renforcé empilable avec poignet 390 x 280 10 L - blanc</t>
  </si>
  <si>
    <t>Stackable reinforced container 390 x 280 - 10 l - white</t>
  </si>
  <si>
    <t>G189495</t>
  </si>
  <si>
    <t>Bac renforcé empilable avec poignet 490 x 280 20 L - blanc</t>
  </si>
  <si>
    <t>Stackable reinforced container 490 x 280 x 205 mm - 20 L - white</t>
  </si>
  <si>
    <t>G189496</t>
  </si>
  <si>
    <t>Bac renforcé empilable avec poignet 600 x 400 23 L - gris</t>
  </si>
  <si>
    <t>Stackable reinforced container 600 x 400 mm - 23 L - grey</t>
  </si>
  <si>
    <t>G189493</t>
  </si>
  <si>
    <t>Bac renforcé empilable 800 x 600 - gris</t>
  </si>
  <si>
    <t>Stackable reinforced container 800 x 600 x 130 mm - 45 L - grey</t>
  </si>
  <si>
    <t>G154619</t>
  </si>
  <si>
    <t>Bac renforcé compact 545 x 390 30 L - blanc</t>
  </si>
  <si>
    <t>Reinforced stackable container with handles 545 x 390 x 200 mm - 30 L - white</t>
  </si>
  <si>
    <t>G154620</t>
  </si>
  <si>
    <t>Bac renforcé compact 545 x 390 30 L - gris</t>
  </si>
  <si>
    <t>Reinforced stackable container with handles 545 x 390 x 200 mm - 30 L - grey</t>
  </si>
  <si>
    <t>G154621</t>
  </si>
  <si>
    <t>Bac renforcé compact 545 x 390 45 L - blanc</t>
  </si>
  <si>
    <t>Reinforced stackable container with handles 545 x 390 mm - 45 L - white</t>
  </si>
  <si>
    <t>G120621</t>
  </si>
  <si>
    <t>Bac renforcé empilable 77 L - blanc</t>
  </si>
  <si>
    <t>Reinforced stackable container 77 L - white</t>
  </si>
  <si>
    <t>G120622</t>
  </si>
  <si>
    <t>Bac renforcé empilable 77 L - gris</t>
  </si>
  <si>
    <t>Reinforced stackable container 77 L - grey</t>
  </si>
  <si>
    <t>G110021</t>
  </si>
  <si>
    <t>Bac rectangulaire renforcé emboîtable 10 L - blanc</t>
  </si>
  <si>
    <t>Rectangular reinforced container - 10 L - white</t>
  </si>
  <si>
    <t>G154649</t>
  </si>
  <si>
    <t>Bac renforcé compact 545 x 390 45 L - gris</t>
  </si>
  <si>
    <t>Reinforced stackable container with handles GILAC 545 x 390 x 300 mm - 45 L - grey</t>
  </si>
  <si>
    <t>G109421</t>
  </si>
  <si>
    <t>Bac rectangulaire renforcé emboîtable 19 L - blanc</t>
  </si>
  <si>
    <t>Rectangular reinforced container - 19 L - white</t>
  </si>
  <si>
    <t>G113721</t>
  </si>
  <si>
    <t>Bac rectangulaire renforcé emboîtable 30 L - blanc</t>
  </si>
  <si>
    <t>Rectangular reinforced container - 30 L - white</t>
  </si>
  <si>
    <t>G155021</t>
  </si>
  <si>
    <t>Bac rectangulaire renforcé emboîtable 45 L - blanc</t>
  </si>
  <si>
    <t>Reinforced container - 45 L - white</t>
  </si>
  <si>
    <t>G155821</t>
  </si>
  <si>
    <t>Bac rectangulaire renforcé emboîtable 55 L - blanc</t>
  </si>
  <si>
    <t>Reinforced container - 55 L - white</t>
  </si>
  <si>
    <t>G180701</t>
  </si>
  <si>
    <t>Bac plein empilable emboîtable 600 x 400 x 144 mm bicolore 25 L – bleu/rouge</t>
  </si>
  <si>
    <t>Two-tone nesting stacking container - 600 x 400 x 144 mm - 25 L - blue/red</t>
  </si>
  <si>
    <t>G180702</t>
  </si>
  <si>
    <t>Bac plein empilable emboîtable 600 x 400 x 184 mm bicolore 34 L – bleu/rouge</t>
  </si>
  <si>
    <t>Two-tone nesting stacking container - 600 x 400 x 184 mm - 34 L - blue/red</t>
  </si>
  <si>
    <t>G146421</t>
  </si>
  <si>
    <t>Bac renforcé rectangulaire empilable emboîtable 40 L - blanc</t>
  </si>
  <si>
    <t>Rectangular reinforced stacking and nesting container - 40 L - white</t>
  </si>
  <si>
    <t>G190421</t>
  </si>
  <si>
    <t>Bac 10 L à pied empilable - blanc</t>
  </si>
  <si>
    <t>Stackable bin with 4 feet GILAC 540 x 360 x 120 mm - 10 L - white</t>
  </si>
  <si>
    <t>G190477</t>
  </si>
  <si>
    <t>Bac 10 L à pied empilable - gris</t>
  </si>
  <si>
    <t>Stackable bin with 4 feet GILAC 540 x 360 x 120 mm - 10 L - grey</t>
  </si>
  <si>
    <t>G190521</t>
  </si>
  <si>
    <t>Bac empilable avec 4 pieds 520 x 320 x 125 mm - 11 L –- blanc</t>
  </si>
  <si>
    <t>Stackable bin with 4 feet GILAC 520 x 320 x 125 mm - 11 L - white</t>
  </si>
  <si>
    <t>G156050</t>
  </si>
  <si>
    <t>Bac empilable avec 4 pieds 520 x 320 x 125 mm - 11 L –- gris</t>
  </si>
  <si>
    <t>Stackable bin with 4 feet GILAC 520 x 320 x 125 mm - 11 L - grey</t>
  </si>
  <si>
    <t>G146221</t>
  </si>
  <si>
    <t>Bac renforcé rectangulaire empilable emboîtable 9,6 L - blanc</t>
  </si>
  <si>
    <t>Rectangular reinforced stacking and nesting container - 9,6 L - white</t>
  </si>
  <si>
    <t>G169321</t>
  </si>
  <si>
    <t>Bac grand volume</t>
  </si>
  <si>
    <t>Large volume container</t>
  </si>
  <si>
    <t>Bac comporte empilable emboîtable 60 L - blanc</t>
  </si>
  <si>
    <t>Reinforced stacking and nesting container - 60 L - white</t>
  </si>
  <si>
    <t>G170521</t>
  </si>
  <si>
    <t>Bac comporte empilable emboîtable 100 L - blanc</t>
  </si>
  <si>
    <t>Reinforced stacking and nesting container - 100 L - white</t>
  </si>
  <si>
    <t>G170721</t>
  </si>
  <si>
    <t>Bac empilable emboîtable 70 L - blanc</t>
  </si>
  <si>
    <t>Nestable stacking container 750 x 460 x 310 mm - 70 L - white</t>
  </si>
  <si>
    <t>G170777</t>
  </si>
  <si>
    <t>Bac empilable emboîtable 70 L - gris</t>
  </si>
  <si>
    <t>Nestable stacking container 750 x 460 x 310 mm - 70 L - grey</t>
  </si>
  <si>
    <t>G140521</t>
  </si>
  <si>
    <t>Bac grand volume 100 L - blanc</t>
  </si>
  <si>
    <t>Large volume container - 100 L - white</t>
  </si>
  <si>
    <t>G145521</t>
  </si>
  <si>
    <t>Bac grand volume 170 L - blanc</t>
  </si>
  <si>
    <t>Large volume container - 170 L - white</t>
  </si>
  <si>
    <t>G145621</t>
  </si>
  <si>
    <t>Bac grand volume 220 L - blanc</t>
  </si>
  <si>
    <t>Large volume container - 220 L - white</t>
  </si>
  <si>
    <t>G145821</t>
  </si>
  <si>
    <t>Bac grand volume 310 L - blanc</t>
  </si>
  <si>
    <t>Large volume container - 310 L - white</t>
  </si>
  <si>
    <t>G145921</t>
  </si>
  <si>
    <t>Bac grand volume 500 L - blanc</t>
  </si>
  <si>
    <t>Large volume container - 500 L - white</t>
  </si>
  <si>
    <t>G111795</t>
  </si>
  <si>
    <t>Chariot</t>
  </si>
  <si>
    <t>Trolley</t>
  </si>
  <si>
    <t>Chariot inox pour bac grand volume 100 L</t>
  </si>
  <si>
    <t>Stainless steel trolley for 100 L large volume container.</t>
  </si>
  <si>
    <t>G111595</t>
  </si>
  <si>
    <t>Chariot inox pour bac grand volume 170 L</t>
  </si>
  <si>
    <t>Stainless steel trolley for 170 L large volume container</t>
  </si>
  <si>
    <t>G111495</t>
  </si>
  <si>
    <t>Chariot inox pour bac grand volume 220 L</t>
  </si>
  <si>
    <t>Stainless steel trolley for 220 L large volume container</t>
  </si>
  <si>
    <t>G111395</t>
  </si>
  <si>
    <t>Chariot inox pour bac grand volume 310 L</t>
  </si>
  <si>
    <t>Stainless steel trolley for 310 L large volume container</t>
  </si>
  <si>
    <t>G111995</t>
  </si>
  <si>
    <t>Chariot inox pour bac grand volume 500 L</t>
  </si>
  <si>
    <t>Stainless steel trolley for 500 L large volume container</t>
  </si>
  <si>
    <t>G125001</t>
  </si>
  <si>
    <t>Bac grand volume sur pieds empilable emboîtable 300 L - gris</t>
  </si>
  <si>
    <t>Nesting stacking large volume container with feet - 300 L - grey</t>
  </si>
  <si>
    <t>G147031</t>
  </si>
  <si>
    <t>Bac grand volume 100 L - 2 roues fixes, 2 pivotantes avec freins - blanc</t>
  </si>
  <si>
    <t>Large volume container - 100 L - 2 pivoting wheels with brakes - white</t>
  </si>
  <si>
    <t>G147021</t>
  </si>
  <si>
    <t>Bac grand volume 100 L - 4 roues pivotantes dont 2 avec freins - blanc</t>
  </si>
  <si>
    <t>Large volume container - 100 L - 4 pivoting wheels - 2 brakes - white</t>
  </si>
  <si>
    <t>G147131</t>
  </si>
  <si>
    <t>Bac grand volume 170 L - 2 roues fixes, 2 pivotantes avec freins - blanc</t>
  </si>
  <si>
    <t>Large volume container - 170 L - 2 pivoting wheels with brakes - white</t>
  </si>
  <si>
    <t>G147121</t>
  </si>
  <si>
    <t>Bac grand volume 170 L - 4 roues pivotantes dont 2 avec freins - blanc</t>
  </si>
  <si>
    <t>Large volume container - 170 L - 4 pivoting wheels - 2 brakes - white</t>
  </si>
  <si>
    <t>G147231</t>
  </si>
  <si>
    <t>Bac grand volume 220 L - 2 roues fixes, 2 pivotantes avec freins - blanc</t>
  </si>
  <si>
    <t>Large volume container - 220 L - 2 pivoting wheels with brakes - white</t>
  </si>
  <si>
    <t>G147221</t>
  </si>
  <si>
    <t>Bac grand volume 220 L - 4 roues pivotantes dont 2 avec freins - blanc</t>
  </si>
  <si>
    <t>Large volume container - 220 L - 4 pivoting wheels - 2 brakes - white</t>
  </si>
  <si>
    <t>G146831</t>
  </si>
  <si>
    <t>Bac grand volume 310 L - 2 roues fixes, 2 pivotantes avec freins - blanc</t>
  </si>
  <si>
    <t>Large volume container - 310 L - 2 pivoting wheels with brakes - white</t>
  </si>
  <si>
    <t>G146821</t>
  </si>
  <si>
    <t>Bac grand volume 310 L - 4 roues pivotantes dont 2 avec freins - blanc</t>
  </si>
  <si>
    <t>Large volume container - 310 L - 4 pivoting wheels - 2 brakes - white</t>
  </si>
  <si>
    <t>G146931</t>
  </si>
  <si>
    <t>Bac grand volume 500 L - 2 roues fixes, 2 pivotantes avec freins - blanc</t>
  </si>
  <si>
    <t>Large volume container - 500 L - 2 pivoting wheels with brakes - white</t>
  </si>
  <si>
    <t>G146921</t>
  </si>
  <si>
    <t>Bac grand volume 500 L - 4 roues pivotantes dont 2 avec freins - blanc</t>
  </si>
  <si>
    <t>Large volume container - 500 L - 4 pivoting wheels - 2 brakes - white</t>
  </si>
  <si>
    <t>G146021</t>
  </si>
  <si>
    <t>Bac grand volume hémisphérique 75 L - blanc</t>
  </si>
  <si>
    <t>75 L large volume hemispheric container</t>
  </si>
  <si>
    <t>G146021-1</t>
  </si>
  <si>
    <t>Pâtière 75 L - blanc</t>
  </si>
  <si>
    <t>Big dough container - 75 L - white</t>
  </si>
  <si>
    <t>G145121</t>
  </si>
  <si>
    <t>Bac grand volume semi-cylindrique 170 L - blanc</t>
  </si>
  <si>
    <t>Large volume semicircular container - 170 L - white</t>
  </si>
  <si>
    <t>G145121-1</t>
  </si>
  <si>
    <t>Pâtière 170 L - blanc</t>
  </si>
  <si>
    <t>Big dough container - 170 L - white</t>
  </si>
  <si>
    <t>G145321</t>
  </si>
  <si>
    <t>Bac grand volume semi-cylindrique 220 L - Blanc</t>
  </si>
  <si>
    <t>Large volume semicircular container - 220 L - white</t>
  </si>
  <si>
    <t>G145321-1</t>
  </si>
  <si>
    <t>Pâtière 220 L - blanc</t>
  </si>
  <si>
    <t>Big dough container - 220 L - white</t>
  </si>
  <si>
    <t>G145221</t>
  </si>
  <si>
    <t>Couvercle bac grand volume</t>
  </si>
  <si>
    <t>Large volume container lid</t>
  </si>
  <si>
    <t>Couvercle pour bac grand volume semi-cylindrique 170 L/220 L - blanc</t>
  </si>
  <si>
    <t>Lid for 170 L and 220 L large volume semicircular container - white</t>
  </si>
  <si>
    <t>G145221-1</t>
  </si>
  <si>
    <t>Couvercle pour pâtière 170 L/220 L - blanc</t>
  </si>
  <si>
    <t>Lid for big dough container - 170 L - white</t>
  </si>
  <si>
    <t>G146121</t>
  </si>
  <si>
    <t>Chariot inox pour bac grand volume hémisphérique 75 L</t>
  </si>
  <si>
    <t>Stainless steel trolley for 75 L large volume semicircular container</t>
  </si>
  <si>
    <t>G146121-1</t>
  </si>
  <si>
    <t>Chariot inox pour pâtière 75 L</t>
  </si>
  <si>
    <t>Stainless steel trolley for 75 L big dough container</t>
  </si>
  <si>
    <t>G194795</t>
  </si>
  <si>
    <t>Chariot inox pour bac grand volume semi-cylindrique 170 L</t>
  </si>
  <si>
    <t>Stainless steel trolley for 170 L large volume semicircular container</t>
  </si>
  <si>
    <t>G194795-1</t>
  </si>
  <si>
    <t>Chariot inox pour pâtière 170 L</t>
  </si>
  <si>
    <t>Stainless steel trolley for 170 L big dough container</t>
  </si>
  <si>
    <t>G194895</t>
  </si>
  <si>
    <t>Chariot inox pour bac grand volume semi-cylindrique 220 L</t>
  </si>
  <si>
    <t>Stainless steel trolley for 220 L large volume semicircular container</t>
  </si>
  <si>
    <t>G194895-1</t>
  </si>
  <si>
    <t>Chariot inox pour pâtière 220 L</t>
  </si>
  <si>
    <t>Stainless steel trolley for 220 L big dough container</t>
  </si>
  <si>
    <t>G194799</t>
  </si>
  <si>
    <t>Chariot epoxy pour bac grand volume semi-cylindrique 170 L</t>
  </si>
  <si>
    <t>Epoxy trolley for 170 L large volume semicircular container</t>
  </si>
  <si>
    <t>G194799-1</t>
  </si>
  <si>
    <t>Chariot Epoxy pour pâtière 170 L</t>
  </si>
  <si>
    <t>Epoxy trolley for 170 L big dough container</t>
  </si>
  <si>
    <t>G156921</t>
  </si>
  <si>
    <t>Bac double-paroi 310 L - roues chape inox - blanc - AVEC BONDE</t>
  </si>
  <si>
    <t>Double-wall container - 310 L - stainless steel wheel housing</t>
  </si>
  <si>
    <t>G157921</t>
  </si>
  <si>
    <t>Bac double-paroi 500 L - roues chape inox - blanc - AVEC BONDE</t>
  </si>
  <si>
    <t>Double-wall container - 500 L - stainless steel wheel shousing</t>
  </si>
  <si>
    <t>G156877</t>
  </si>
  <si>
    <t>Couvercle pour bacs grands volumes 300 L/310 L/480 L/500 L - gris</t>
  </si>
  <si>
    <t>Lid for 300 L/310 L/480 L/500 L large volume containers - grey</t>
  </si>
  <si>
    <t>G119441</t>
  </si>
  <si>
    <t>Vanne 1/4 tour pour bacs double-paroi 310 L/500 L</t>
  </si>
  <si>
    <t>1/4 turn valve for 310 L and 500 L double-wall containers</t>
  </si>
  <si>
    <t>G601021</t>
  </si>
  <si>
    <t>Corne, pelle</t>
  </si>
  <si>
    <t>Scoop, dough scraper</t>
  </si>
  <si>
    <t>Pelle à glace - blanc</t>
  </si>
  <si>
    <t>Ice shovel - white</t>
  </si>
  <si>
    <t>G123001</t>
  </si>
  <si>
    <t>Housse de protection antibactérienne pour bac 100 L</t>
  </si>
  <si>
    <t>Cover for 100 L container</t>
  </si>
  <si>
    <t>G123002</t>
  </si>
  <si>
    <t>Housse de protection antibactérienne pour bac 170 L et 220 L</t>
  </si>
  <si>
    <t>Cover for 170 L and 220 L container</t>
  </si>
  <si>
    <t>G123003</t>
  </si>
  <si>
    <t>Housse de protection antibactérienne pour bacs 300 L, 310 L, 500 L et 610 L</t>
  </si>
  <si>
    <t>Cover for 300 L, 310 L, 500 L and 610 L containers</t>
  </si>
  <si>
    <t>G616601</t>
  </si>
  <si>
    <t>Accessoires contenants alimentaires</t>
  </si>
  <si>
    <t>Food contact container accessories</t>
  </si>
  <si>
    <t xml:space="preserve">Robinet petit modèle avec raccord </t>
  </si>
  <si>
    <t>Small tap and connector</t>
  </si>
  <si>
    <t>G119472</t>
  </si>
  <si>
    <t>Vanne 30 L/min avec raccord pour bacs grands volumes 100 L à 220 L</t>
  </si>
  <si>
    <t>Valve 30 L/min with connector for large volume containers from 100 L to 220 L</t>
  </si>
  <si>
    <t>G119471</t>
  </si>
  <si>
    <t>Vanne 70 L/min avec raccord pour bacs grands volumes 310 L à 500 L</t>
  </si>
  <si>
    <t>Valve 70 L/min with connector for large volume containers from 310 L to 500 L</t>
  </si>
  <si>
    <t>G124001</t>
  </si>
  <si>
    <t>Caisse palette</t>
  </si>
  <si>
    <t>Pallet container</t>
  </si>
  <si>
    <t>Caisse palette 800 x 1200 x 790 mm 480 L – gris</t>
  </si>
  <si>
    <t>Pallet container - 800 x 1200 x 790 mm - 480 L - grey</t>
  </si>
  <si>
    <t>G124002</t>
  </si>
  <si>
    <t>Caisse palette 1000 x 1200 x 760 mm 610 L avec 4 pieds - gris</t>
  </si>
  <si>
    <t>Pallet container with 4 feet - 1000 x 1200 x 760 mm - 610 L - grey</t>
  </si>
  <si>
    <t>G124003</t>
  </si>
  <si>
    <t>Caisse palette 1000 x 1200 x 760 mm 610 L avec 3 semelles - gris</t>
  </si>
  <si>
    <t>Pallet container with 3 runners - 1000 x 1200 x 760 mm - 610 L - grey</t>
  </si>
  <si>
    <t>G179431-1</t>
  </si>
  <si>
    <t>Caisse pleine</t>
  </si>
  <si>
    <t>Solid crate</t>
  </si>
  <si>
    <t>Caisse pleine 600 x 400 x 55 mm 9 L - blanc</t>
  </si>
  <si>
    <t>Solid crate 600 x 400 x 55 mm - 9 L - white</t>
  </si>
  <si>
    <t>G179441-1</t>
  </si>
  <si>
    <t>Caisse pleine 600 x 400 x 80 mm 14 L - blanc</t>
  </si>
  <si>
    <t>Solid crate - 600 x 400 x 80 mm - 14 L - white</t>
  </si>
  <si>
    <t>G179409-1</t>
  </si>
  <si>
    <t>Caisse pleine 600 x 400 x 80 mm 14 L - rouge</t>
  </si>
  <si>
    <t>Solid crate - 600 x 400 x 80 mm - 14 L - red</t>
  </si>
  <si>
    <t>G179410-1</t>
  </si>
  <si>
    <t>Caisse pleine 600 x 400 x 80 mm 14 L - bleu</t>
  </si>
  <si>
    <t>Solid crate - 600 x 400 x 80 mm - 14 L - blue</t>
  </si>
  <si>
    <t>G179418-1</t>
  </si>
  <si>
    <t>Caisse pleine 600 x 400 x 80 mm 14 L - jaune</t>
  </si>
  <si>
    <t>Solid crate - 600 x 400 x 80 mm - 14 L - yellow</t>
  </si>
  <si>
    <t>G179421-1</t>
  </si>
  <si>
    <t>Caisse pleine 600 x 400 x 90 mm 15 L - blanc</t>
  </si>
  <si>
    <t>Solid crate - 600 x 400 x 90 mm - 15 L - white</t>
  </si>
  <si>
    <t>G179434-1</t>
  </si>
  <si>
    <t>Caisse pleine 600 x 400 x 90 mm 15 L - rouge</t>
  </si>
  <si>
    <t>Solid crate - 600 x 400 x 90 mm - 15 L - red</t>
  </si>
  <si>
    <t>G179428-1</t>
  </si>
  <si>
    <t>Caisse pleine 600 x 400 x 90 mm 15 L - bleu</t>
  </si>
  <si>
    <t>Solid crate - 600 x 400 x 90 mm - 15 L - blue</t>
  </si>
  <si>
    <t>G179411-1</t>
  </si>
  <si>
    <t>Caisse pleine 600 x 400 x 90 mm 15 L - vert</t>
  </si>
  <si>
    <t>Solid crate - 600 x 400 x 90 mm - 15 L - green</t>
  </si>
  <si>
    <t>G179423-1</t>
  </si>
  <si>
    <t>Caisse pleine 600 x 400 x 90 mm 15 L - jaune</t>
  </si>
  <si>
    <t>Solid crate - 600 x 400 x 90 mm - 15 L - yellow</t>
  </si>
  <si>
    <t>G179477-1</t>
  </si>
  <si>
    <t>Caisse pleine 600 x 400 x 90 mm 15 L - gris</t>
  </si>
  <si>
    <t>Solid crate - 600 x 400 x 90 mm - 15 L - grey</t>
  </si>
  <si>
    <t>G179420-1</t>
  </si>
  <si>
    <t>Caisse pleine 600 x 400 x 90 mm 15 L - translucide</t>
  </si>
  <si>
    <t>Solid crate - 600 x 400 x 90 mm - 15 L - translucent</t>
  </si>
  <si>
    <t>G179430-1</t>
  </si>
  <si>
    <t>Caisse pleine 600 x 400 X 130 mm - blanc</t>
  </si>
  <si>
    <t>Solid crate - 600 x 400 x 130 mm - white</t>
  </si>
  <si>
    <t>G179391-1</t>
  </si>
  <si>
    <t>Caisse pleine biosourcée 600 x 400 x 55 mm 9 L - blanc</t>
  </si>
  <si>
    <t>Biobased solid crate 600 x 400 x 55 mm - 9 L - white</t>
  </si>
  <si>
    <t>G179191-1</t>
  </si>
  <si>
    <t>Caisse pleine biosourcée 600 x 400 x 80 mm 14 L - blanc</t>
  </si>
  <si>
    <t>Biobased solid crate - 600 x 400 x 80 mm - 14 L - white</t>
  </si>
  <si>
    <t>G179491-1</t>
  </si>
  <si>
    <t>Caisse pleine biosourcée 600 x 400 x 90 mm 15 L - blanc</t>
  </si>
  <si>
    <t>Biobased solid crate - 600 x 400 x 90 mm - 15 L - white</t>
  </si>
  <si>
    <t>G179490-1</t>
  </si>
  <si>
    <t>Caisse pleine Gilactiv® 600 x 400 x 90 mm 15 L - bleu</t>
  </si>
  <si>
    <t>Gilactiv® solid crate - 600 x 400 x 90 mm - 15 L - blue</t>
  </si>
  <si>
    <t>G179451-1</t>
  </si>
  <si>
    <t>Caisse pleine 400 x 300 x 100 mm 9 L - blanc</t>
  </si>
  <si>
    <t>Solid crate - 400 x 300 x 100 mm - 9 L - white</t>
  </si>
  <si>
    <t>G179439-1</t>
  </si>
  <si>
    <t>Caisse pleine 400 x 300 x 130 mm 12 L - blanc</t>
  </si>
  <si>
    <t>Solid crate - 400 x 300 x 130 mm -  12 L - white</t>
  </si>
  <si>
    <t>G179211-1</t>
  </si>
  <si>
    <t>Couvercle caisse</t>
  </si>
  <si>
    <t>Crate lid</t>
  </si>
  <si>
    <t>Couvercle pour caisse pleine 400 x 300 x 30 mm - blanc</t>
  </si>
  <si>
    <t>Lid for solid crate - 400 x 300 x 30 mm - white</t>
  </si>
  <si>
    <t>G179921-1</t>
  </si>
  <si>
    <t>Caisse pleine 530 x 325 x 90 mm GN 1/1 - blanc</t>
  </si>
  <si>
    <t>Solid crate 530 x 325 x 90 mm GN 1/1 - white</t>
  </si>
  <si>
    <t>G181621</t>
  </si>
  <si>
    <t>Caisse pleine 600 x 400 x 200 mm 40 L - blanc</t>
  </si>
  <si>
    <t xml:space="preserve">600 x 400 x 200 mm solid crate - 40 L - white </t>
  </si>
  <si>
    <t>G181601</t>
  </si>
  <si>
    <t>Caisse pleine 600 x 400 x 200 mm 40 L - gris</t>
  </si>
  <si>
    <t xml:space="preserve">600 x 400 x 200 mm solid crate - 40 L - grey </t>
  </si>
  <si>
    <t>G181721</t>
  </si>
  <si>
    <t>Caisse pleine 600 x 400 x 300 mm 60 L - blanc</t>
  </si>
  <si>
    <t xml:space="preserve">600 x 400 x 300 mm solid crate - 60 L - white </t>
  </si>
  <si>
    <t>G181777</t>
  </si>
  <si>
    <t>Caisse pleine 600 x 400 x 300 mm 60 L - gris</t>
  </si>
  <si>
    <t xml:space="preserve">600 x 400 x 300 mm solid crate - 60 L - grey </t>
  </si>
  <si>
    <t>G180655</t>
  </si>
  <si>
    <t>Caisse ajourée</t>
  </si>
  <si>
    <t>Perforated crate</t>
  </si>
  <si>
    <t>Caisse ajourée fond plein 600 x 460 30 L - blanc</t>
  </si>
  <si>
    <t xml:space="preserve">600 x 460 mm perforated crate with solid bottom - 30 L - white </t>
  </si>
  <si>
    <t>G180656</t>
  </si>
  <si>
    <t>Caisse ajourée fond plein 600 x 460 30 L - gris</t>
  </si>
  <si>
    <t>601 x 460 mm perforated crate with solid bottom - 30 L - grey</t>
  </si>
  <si>
    <t>G179121</t>
  </si>
  <si>
    <t>Caisse ajourée fond plein 600 x 400 x 200 mm 40 L - blanc</t>
  </si>
  <si>
    <t xml:space="preserve">600 x 400 x 200 mm perforated crate with solid bottom - 40 L - white </t>
  </si>
  <si>
    <t>G179177</t>
  </si>
  <si>
    <t>Caisse ajourée fond plein 600 x 400 x 200 mm  40 L - gris</t>
  </si>
  <si>
    <t xml:space="preserve">600 x 400 x 200 mm perforated crate with solid bottom - 40 L - grey </t>
  </si>
  <si>
    <t>G179221-1</t>
  </si>
  <si>
    <t>Couvercle pour caisse pleine 600 x 400 x 25 mm - blanc</t>
  </si>
  <si>
    <t>Lid for solid crate - 600 x 400 x 25 mm - white</t>
  </si>
  <si>
    <t>G030010</t>
  </si>
  <si>
    <t>Caisse pliable empilable 600 x 400 x 190 mm 36 L - vert</t>
  </si>
  <si>
    <t>Foldable stacking crate 600 x 400 x 190 mm- 36 L</t>
  </si>
  <si>
    <t>G030020</t>
  </si>
  <si>
    <t>Caisse pliable empilable 600 x 400  x 235 mm 47 L - vert</t>
  </si>
  <si>
    <t>Foldable stacking crate 600 x 400 x 235 mm- 47 L</t>
  </si>
  <si>
    <t>G179821</t>
  </si>
  <si>
    <t>Caisse ajourée 400 x 300 x 126 mm 11 L - blanc</t>
  </si>
  <si>
    <t xml:space="preserve">Perforated crate 400 x 300 x 126 mm - 11 L - white  </t>
  </si>
  <si>
    <t>G184121</t>
  </si>
  <si>
    <t>Caisse ajourée emboîtable, empilable 400 x 300 x 120 mm - 13 L – blanche</t>
  </si>
  <si>
    <t>Stacking and nesting perforated crate 400 x 300 x 120  mm - 13 L - white</t>
  </si>
  <si>
    <t>G184124</t>
  </si>
  <si>
    <t>Caisse ajourée emboîtable, empilable 400 x 300 x 120 mm - 13 L – beige</t>
  </si>
  <si>
    <t>Stacking and nesting perforated crate 400 x 300 x 120  mm - 13 L - beige</t>
  </si>
  <si>
    <t>G185011</t>
  </si>
  <si>
    <t>Caisse ajourée avec poignet 400 x 350 x 100 11 L - gris</t>
  </si>
  <si>
    <t>Perforated crate with handles 400 x 350 x 100 mm - 11 L - grey</t>
  </si>
  <si>
    <t>G185018</t>
  </si>
  <si>
    <t>Caisse ajourée avec poignet 400 x 350 x 160 18 L - gris</t>
  </si>
  <si>
    <t>Perforated crate with handles 400 x 350 x 160 mm - 18 L - grey</t>
  </si>
  <si>
    <t>G180700</t>
  </si>
  <si>
    <t>Caisse ajourée avec poignet 550 x 350 36 L - gris</t>
  </si>
  <si>
    <t>Perforated crate with handles 550 x 350 mm - 36 L - grey</t>
  </si>
  <si>
    <t>G189497</t>
  </si>
  <si>
    <t>Caisse ajourée renforcée avec poignées 600 x 400 23 L - gris</t>
  </si>
  <si>
    <t>Perforated and reinforced crate with handles 600 x 400 mm - 23 L - grey</t>
  </si>
  <si>
    <t>G157870</t>
  </si>
  <si>
    <t>Caisse ajourée à tarte empilable 365 x 365 x 70 mm - blanc</t>
  </si>
  <si>
    <t>Perforated square crate 365 x 365 x 70 mm - white</t>
  </si>
  <si>
    <t>G157890</t>
  </si>
  <si>
    <t>Caisse ajourée à tarte empilable 365 x 365 x 90 mm - blanc</t>
  </si>
  <si>
    <t>Perforated square crate 365 x 365 x 90 mm - white</t>
  </si>
  <si>
    <t>G179310</t>
  </si>
  <si>
    <t>Caisse ajourée 600 x 400 x 90 mm 15 L - bleu</t>
  </si>
  <si>
    <t xml:space="preserve">Perforated crate 600 x 400 x 90 mm - 15L - blue  </t>
  </si>
  <si>
    <t>G179321</t>
  </si>
  <si>
    <t>Caisse ajourée 600 x 400 x 90 mm 15 L - blanc</t>
  </si>
  <si>
    <t xml:space="preserve">Perforated crate 600 x 400 x 90 mm - 15L - white  </t>
  </si>
  <si>
    <t>G179377</t>
  </si>
  <si>
    <t>Caisse ajourée 600 x 400 x 90 mm 15 L - gris</t>
  </si>
  <si>
    <t xml:space="preserve">Perforated crate 600 x 400 x 90 mm - 15L - grey  </t>
  </si>
  <si>
    <t>G189321</t>
  </si>
  <si>
    <t>Caisse finement ajourée 600 x 400 x 70 mm 12 L - blanc</t>
  </si>
  <si>
    <t xml:space="preserve">Finely perforated crate 600 x 400 x 70 mm - 12L - white  </t>
  </si>
  <si>
    <t>G189521</t>
  </si>
  <si>
    <t>Caisse finement ajourée 600 x 400 x 100 mm 18 L - blanc</t>
  </si>
  <si>
    <t xml:space="preserve">Finely perforated crate 600 x 400 x 100 mm - 18L - white  </t>
  </si>
  <si>
    <t>G189821</t>
  </si>
  <si>
    <t>Caisse finement ajourée 600 x 400 14 L - blanc</t>
  </si>
  <si>
    <t>Finely perforated crate with handles 600 x 400 x 70 mm - 14 L - white</t>
  </si>
  <si>
    <t>G189823</t>
  </si>
  <si>
    <t>Caisse finement ajourée 600 x 400 22 L - blanc</t>
  </si>
  <si>
    <t>Finely perforated crate with handles 600 x 400 x 125 mm - 22 L - white</t>
  </si>
  <si>
    <t>G189822</t>
  </si>
  <si>
    <t>Caisse finement ajourée échancrée 600 x 400 18 L - blanc</t>
  </si>
  <si>
    <t>Finely perforated and indented crate with handles 600 x 400 x 90 mm - 18 L - white</t>
  </si>
  <si>
    <t>G189824</t>
  </si>
  <si>
    <t>Caisse finement ajourée échancrée 600 x 400 29 L - blanc</t>
  </si>
  <si>
    <t>Finely perforated and indented crate with handles 600 x 400 x 130 mm - 29 L - white</t>
  </si>
  <si>
    <t>G189825</t>
  </si>
  <si>
    <t>Caisse finement ajourée échancrée 600 x 400 32 L - blanc</t>
  </si>
  <si>
    <t>Finely perforated and indented crate with handles 600 x 400 x 175 mm - 32 L - white</t>
  </si>
  <si>
    <t>G189826</t>
  </si>
  <si>
    <t>Caisse finement ajourée échancrée 600 x 400 45 L - blanc</t>
  </si>
  <si>
    <t>Finely perforated and indented crate with handles 600 x 400 x 225 mm - 45 L - white</t>
  </si>
  <si>
    <t>G179521</t>
  </si>
  <si>
    <t>Caisse ajourée 600 x 400 x 135 mm 25 L - blanc</t>
  </si>
  <si>
    <t>Perforated crate 600 x 400 x 135 mm - 25L - white</t>
  </si>
  <si>
    <t>G179577</t>
  </si>
  <si>
    <t>Caisse ajourée 600 x 400 x 135 mm 25 L - gris</t>
  </si>
  <si>
    <t>Perforated crate 600 x 400 x 135 mm - 25L - grey</t>
  </si>
  <si>
    <t>G179573</t>
  </si>
  <si>
    <t>Caisse ajourée 600 x 400 x 135 mm 25 L - rose</t>
  </si>
  <si>
    <t>Perforated crate 60 x 40 cm - 25 L - pink</t>
  </si>
  <si>
    <t>G179584</t>
  </si>
  <si>
    <t>Caisse ajourée 600 x 400 x 135 mm 25 L - terracotta</t>
  </si>
  <si>
    <t>Perforated crate 600 x 400 cm - 25 L - terracotta</t>
  </si>
  <si>
    <t>G179575</t>
  </si>
  <si>
    <t>Caisse ajourée 600 x 400 x 135 mm 25 L - vert amande</t>
  </si>
  <si>
    <t>Perforated crate 600 x 400 cm - 25 L - light green</t>
  </si>
  <si>
    <t>G179621</t>
  </si>
  <si>
    <t>Caisse ajourée 600 x 400 x 200 mm 40 L - blanc</t>
  </si>
  <si>
    <t xml:space="preserve">Perforated crate 600 x 400 x 200 mm - 40 L - white  </t>
  </si>
  <si>
    <t>G179677</t>
  </si>
  <si>
    <t>Caisse ajourée 600 x 400 x 200 mm 40 L - gris</t>
  </si>
  <si>
    <t xml:space="preserve">Perforated crate 600 x 400 x 200 mm -  40 L - grey  </t>
  </si>
  <si>
    <t>G179644</t>
  </si>
  <si>
    <t>Caisse ajourée 600 x 400 x 200 mm 40 L - brique</t>
  </si>
  <si>
    <t xml:space="preserve">Perforated crate 600 x 400 x 200 mm - 40 L - brick red  </t>
  </si>
  <si>
    <t>G179721</t>
  </si>
  <si>
    <t>Caisse ajourée 600 x 400 x 300 mm 60 L - blanc</t>
  </si>
  <si>
    <t xml:space="preserve">Perforated crate 600 x 400 x 300 mm -  60 L - white  </t>
  </si>
  <si>
    <t>G179777</t>
  </si>
  <si>
    <t>Caisse ajourée 600 x 400 x 300 mm 60 L - gris</t>
  </si>
  <si>
    <t xml:space="preserve">Perforated crate 600 x 400 x 300 mm - 60 L - grey  </t>
  </si>
  <si>
    <t>G179744</t>
  </si>
  <si>
    <t>Caisse ajourée 600 x 400 x 300 mm 60 L - brique</t>
  </si>
  <si>
    <t xml:space="preserve">Perforated crate 600 x 400 x 300 mm - 60 L - brick red  </t>
  </si>
  <si>
    <t>G179505</t>
  </si>
  <si>
    <t>Caisse ajourée 600 x 400 x 135 mm en PEHD recyclé 25 L - vert</t>
  </si>
  <si>
    <t>Perforated crate 600 x 400 x 135 mm in recycled PEHD - 25 L - green</t>
  </si>
  <si>
    <t>G179605</t>
  </si>
  <si>
    <t>Caisse ajourée 600 x 400 x 200 mm en PEHD recyclé 40 L - vert</t>
  </si>
  <si>
    <t>Perforated crate 600 x 400 x 200 mm in recycled PEHD - 40 L - green</t>
  </si>
  <si>
    <t>G179705</t>
  </si>
  <si>
    <t>Caisse ajourée 600 x 400 x 300  mm en PEHD recyclé 60 L – vert</t>
  </si>
  <si>
    <t>Perforated crate 600 x 400 x 300 mm in recycled PEHD - 60 L - green</t>
  </si>
  <si>
    <t>G180105</t>
  </si>
  <si>
    <t>Caisse ajourée empilable emboitable 600 x 400 x 146 mm en PEHD recyclé 27 L – vert</t>
  </si>
  <si>
    <t>Nesting stacking perforated crate in recycled HDPE - 600 x 400 x 146 mm -- 27 L - green</t>
  </si>
  <si>
    <t>G180105-1</t>
  </si>
  <si>
    <t>Caisse liaison froide</t>
  </si>
  <si>
    <t>Cook chill crate</t>
  </si>
  <si>
    <t>Caisse liaison froide empilable emboitable 600 x 400 x 146 mm en PEHD recyclé 27 L - vert</t>
  </si>
  <si>
    <t>G180005</t>
  </si>
  <si>
    <t>Caisse ajourée empilable emboitable 600 x 400 x 197 mm en PEHD recyclé 37 L – vert</t>
  </si>
  <si>
    <t>Nesting stacking perforated crate in recycled HDPE - 600 x 400 x 197 mm -- 37 L - green</t>
  </si>
  <si>
    <t>G180005-1</t>
  </si>
  <si>
    <t>Caisse Liaison Froide empilable emboitable 600 x 400 x 197 mm en PEHD recyclé 37 L - vert</t>
  </si>
  <si>
    <t>G182021</t>
  </si>
  <si>
    <t>Caisse ajourée 500 x 300 x 200 mm 20 L - blanc</t>
  </si>
  <si>
    <t>500 x 300 x 200 mm perforated crate - 20 L - white</t>
  </si>
  <si>
    <t>G182077</t>
  </si>
  <si>
    <t>Caisse ajourée 500 x 300 x 200 mm 20 L - gris</t>
  </si>
  <si>
    <t>500 x 300 x 200 mm perforated crate - 20 L - grey</t>
  </si>
  <si>
    <t>G182044</t>
  </si>
  <si>
    <t>Caisse ajourée 500 x 300 x 200 mm 20 L - brique</t>
  </si>
  <si>
    <t xml:space="preserve">500 x 300 x 200 mm perforated crate - 20 L - brick red </t>
  </si>
  <si>
    <t>G182073</t>
  </si>
  <si>
    <t>Caisse ajourée 500 x 300 x 200 mm 20 L - rose</t>
  </si>
  <si>
    <t>50 x 30 cm perforated crate - 20 L - pink</t>
  </si>
  <si>
    <t>G182074</t>
  </si>
  <si>
    <t>Caisse ajourée 500 x 300 x 200 mm 20 L - terracotta</t>
  </si>
  <si>
    <t>500 x 300 cm perforated crate - 20 L - terracotta</t>
  </si>
  <si>
    <t>G182075</t>
  </si>
  <si>
    <t>Caisse ajourée 500 x 300 x 200 mm 20 L - vert amande</t>
  </si>
  <si>
    <t>500 x 300 cm perforated crate - 20 L - light green</t>
  </si>
  <si>
    <t>G048221</t>
  </si>
  <si>
    <t>Caisse ajourée 500 x 300 x 300 mm 32 L - blanc</t>
  </si>
  <si>
    <t xml:space="preserve">Perforated crate - 500 x 300 x 300 mm - 32 L - white </t>
  </si>
  <si>
    <t>G048244</t>
  </si>
  <si>
    <t>Caisse ajourée 500 x 300 x 300 mm 32 L - brique</t>
  </si>
  <si>
    <t xml:space="preserve">Perforated crate - 32 L - 500 x 300 - brick red </t>
  </si>
  <si>
    <t>G181844</t>
  </si>
  <si>
    <t>Caisse ajourée 550 x 360 x 290 mm 45 L - brique</t>
  </si>
  <si>
    <t xml:space="preserve">550 x 360 x 290 mm perforated crate - 45 L - brick red  </t>
  </si>
  <si>
    <t>G190551</t>
  </si>
  <si>
    <t>Caisse ajourée 500 x 400 x 330 mm 48 L - gris</t>
  </si>
  <si>
    <t>500 x 400 x 290 mm perforated crate - 48 L - grey</t>
  </si>
  <si>
    <t>G156421</t>
  </si>
  <si>
    <t>Caisse ajourée 590 x 385 x 120 mm 22 L - blanc</t>
  </si>
  <si>
    <t>Stacking perforated crate - 590 x 385 x 120 mm - 22 L - white</t>
  </si>
  <si>
    <t>G189621</t>
  </si>
  <si>
    <t>Caisse finement ajourée 545 x 390 30 L - blanc</t>
  </si>
  <si>
    <t>Finely perforated reinforced crate with handles 545 x 390 x 200 mm - 30 L - white</t>
  </si>
  <si>
    <t>G189677</t>
  </si>
  <si>
    <t>Caisse finement ajourée 545 x 390 30 L - gris</t>
  </si>
  <si>
    <t>Finely perforated reinforced crate with handles 545 x 390 x 200 mm - 30 L - grey</t>
  </si>
  <si>
    <t>G189721</t>
  </si>
  <si>
    <t>Caisse finement ajourée 545 x 390 45 L - blanc</t>
  </si>
  <si>
    <t>Finely perforated reinforced crate with handles 545 x 390 x 200 mm - 45 L - white</t>
  </si>
  <si>
    <t>G154749</t>
  </si>
  <si>
    <t>Caisse finement ajourée 545 x 390 45 L - gris</t>
  </si>
  <si>
    <t>Finely perforated reinforced crate with handles 545 x 390 x 200 mm - 45 L - grey</t>
  </si>
  <si>
    <t>G190552</t>
  </si>
  <si>
    <t>Caisse ajourée renforcée 77 L - blanc</t>
  </si>
  <si>
    <t>Perforated reinforced crate - 77 L - white</t>
  </si>
  <si>
    <t>G190563</t>
  </si>
  <si>
    <t>Caisse ajourée renforcée 77 L - gris</t>
  </si>
  <si>
    <t>Perforated reinforced crate - 77 L - grey</t>
  </si>
  <si>
    <t>G190554</t>
  </si>
  <si>
    <t>Caisse ajourée renforcée 86 L - gris</t>
  </si>
  <si>
    <t>Perforated reinforced crate - 86 L - grey</t>
  </si>
  <si>
    <t>G180658</t>
  </si>
  <si>
    <t>Caisse ajourée grand volume 600 x 460 80 L - blanc</t>
  </si>
  <si>
    <t>Perforated crate - 80 L - white</t>
  </si>
  <si>
    <t>G180659</t>
  </si>
  <si>
    <t>Caisse ajourée grand volume 600 x 460 80 L - gris</t>
  </si>
  <si>
    <t>Perforated crate - 80 L - grey</t>
  </si>
  <si>
    <t>G184002</t>
  </si>
  <si>
    <t>Caisse ajourée échancrée empilable emboîtable 13 L - blanc</t>
  </si>
  <si>
    <t>Stacking and nesting perforated indented crate - 13 L - white</t>
  </si>
  <si>
    <t>G184001</t>
  </si>
  <si>
    <t>Caisse ajourée échancrée empilable emboîtable 13 L - gris</t>
  </si>
  <si>
    <t>Stacking and nesting perforated indented crate - 13 L - grey</t>
  </si>
  <si>
    <t>G184007</t>
  </si>
  <si>
    <t>Caisse ajourée échancrée empilable emboîtable 15,5 L - gris</t>
  </si>
  <si>
    <t>Stacking and nesting perforated indented crate - 15.5 L - grey</t>
  </si>
  <si>
    <t>G184003</t>
  </si>
  <si>
    <t>Caisse ajourée échancrée empilable emboîtable 30 L - blanc</t>
  </si>
  <si>
    <t>Stacking and nesting perforated indented crate - 30 L - white</t>
  </si>
  <si>
    <t>G184004</t>
  </si>
  <si>
    <t>Caisse ajourée échancrée empilable emboîtable 30 L - gris</t>
  </si>
  <si>
    <t>Stacking and nesting perforated indented crate - 30 L - grey</t>
  </si>
  <si>
    <t>G156721</t>
  </si>
  <si>
    <t>Caisse ajourée empilable emboîtable 600 x 380 x 155 mm 28 L - blanc</t>
  </si>
  <si>
    <t>Stacking and nesting perforated crate - 600 x 380 x 155 mm - 28 L - white</t>
  </si>
  <si>
    <t>G039754</t>
  </si>
  <si>
    <t>Caisse ajourée empilable emboîtable 600 x 380 x 155 mm 28 L - brique</t>
  </si>
  <si>
    <t xml:space="preserve">Stacking and nesting perforated crate - 600 x 380 x 155 mm - 28 L - brick red </t>
  </si>
  <si>
    <t>G156727</t>
  </si>
  <si>
    <t>Caisse ajourée empilable emboîtable 600 x 380 x 155 mm 28 L - bleu</t>
  </si>
  <si>
    <t>Stacking and nesting perforated crate - 600 x 380 x 155 mm - 28 L - blue</t>
  </si>
  <si>
    <t>G156736</t>
  </si>
  <si>
    <t>Caisse ajourée empilable emboîtable 600 x 380 x 155 mm 28 L - vert</t>
  </si>
  <si>
    <t>Stacking and nesting perforated crate - 600 x 380 x 155 mm - 28 L - green</t>
  </si>
  <si>
    <t>G156709</t>
  </si>
  <si>
    <t>Caisse ajourée empilable emboîtable 600 x 380 x 155 mm 28 L - rouge</t>
  </si>
  <si>
    <t>Stacking and nesting perforated crate - 600 x 380 x 155 mm - 28 L - red</t>
  </si>
  <si>
    <t>G156723</t>
  </si>
  <si>
    <t>Caisse ajourée empilable emboîtable 600 x 380 x 155 mm 28 L - jaune</t>
  </si>
  <si>
    <t>Stacking and nesting perforated crate - 600 x 380 x 155 mm - 28 L - yellow</t>
  </si>
  <si>
    <t>G156777</t>
  </si>
  <si>
    <t>Caisse ajourée empilable emboîtable 600 x 380 x 155 mm 28 L - gris</t>
  </si>
  <si>
    <t>Stacking and nesting perforated crate - 600 x 380 x 155 mm - 28 L - grey</t>
  </si>
  <si>
    <t>G156724</t>
  </si>
  <si>
    <t>Caisse ajourée empilable emboitable 600 x 380 x 155 mm 28 L - beige</t>
  </si>
  <si>
    <t>Stacking and nesting perforated crate - 600 x 380 x 155 mm - 28 L - beige</t>
  </si>
  <si>
    <t>G180221</t>
  </si>
  <si>
    <t>Caisse ajourée empilable emboitable 600 x 400 x 146 mm HACCP - 27 L - blanc</t>
  </si>
  <si>
    <t>HACCP nesting stacking perforated crate - 600 x 400 x 146 mm - 27 L - white</t>
  </si>
  <si>
    <t>G180221-1</t>
  </si>
  <si>
    <t>Caisse liaison froide HACCP 27 L 600 x 400 - blanc</t>
  </si>
  <si>
    <t>HACCP cook chill crate -  27 L - white</t>
  </si>
  <si>
    <t>G180209</t>
  </si>
  <si>
    <t>Caisse ajourée empilable emboitable 600 x 400 x 146 mm HACCP - 27 L - rouge</t>
  </si>
  <si>
    <t>HACCP nesting stacking perforated crate - 600 x 400 x 146 mm - 27 L - red</t>
  </si>
  <si>
    <t>G180209-1</t>
  </si>
  <si>
    <t>Caisse liaison froide HACCP 27 L 600 x 400 - rouge</t>
  </si>
  <si>
    <t>HACCP cook chill crate - 27 L - red</t>
  </si>
  <si>
    <t>G180210</t>
  </si>
  <si>
    <t>Caisse ajourée empilable emboitable 600 x 400 x 146 mm HACCP - 27 L - bleu</t>
  </si>
  <si>
    <t>HACCP nesting stacking perforated crate - 600 x 400 x 146 mm - 27 L - blue</t>
  </si>
  <si>
    <t>G180210-1</t>
  </si>
  <si>
    <t>Caisse liaison froide HACCP 27 L 600 x 400 - bleu</t>
  </si>
  <si>
    <t>HACCP cook chill crate -  27 L - blue</t>
  </si>
  <si>
    <t>G180211</t>
  </si>
  <si>
    <t>Caisse ajourée empilable emboitable 600 x 400 x 146 mm HACCP - 27 L - vert</t>
  </si>
  <si>
    <t>HACCP nesting stacking perforated crate - 600 x 400 x 146 mm - 27 L - green</t>
  </si>
  <si>
    <t>G180211-1</t>
  </si>
  <si>
    <t>Caisse liaison froide HACCP 27 L 600 x 400 - vert</t>
  </si>
  <si>
    <t>HACCP cook chill crate -  27 L - green</t>
  </si>
  <si>
    <t>G180218</t>
  </si>
  <si>
    <t>Caisse ajourée empilable emboitable 600 x 400 x 146 mm HACCP - 27 L - jaune</t>
  </si>
  <si>
    <t>HACCP nesting stacking perforated crate - 600 x 400 x 146 mm - 27 L - yellow</t>
  </si>
  <si>
    <t>G180218-1</t>
  </si>
  <si>
    <t>Caisse liaison froide HACCP 27 L 600 x 400 - jaune</t>
  </si>
  <si>
    <t>HACCP cook chill crate -  27 L - yellow</t>
  </si>
  <si>
    <t>G180121</t>
  </si>
  <si>
    <t>Caisse ajourée empilable emboitable 600 x 400 x 145 mm - 27 L - blanc</t>
  </si>
  <si>
    <t>Nesting stacking perforated crate - 600 x 400 x 146 mm - 27 L - white</t>
  </si>
  <si>
    <t>G180121-1</t>
  </si>
  <si>
    <t>Caisse liaison froide 27 L - blanc</t>
  </si>
  <si>
    <t>Cook chill crate - 27 L - white</t>
  </si>
  <si>
    <t>G180109</t>
  </si>
  <si>
    <t>Caisse ajourée empilable emboitable 600 x 400 x 146 mm - 27 L - rouge</t>
  </si>
  <si>
    <t>Nesting stacking perforated crate - 600 x 400 x 146 mm - 27 L - red</t>
  </si>
  <si>
    <t>G180109-1</t>
  </si>
  <si>
    <t>Caisse liaison froide 27 L - rouge</t>
  </si>
  <si>
    <t>Cook chill crate - 27 L - red</t>
  </si>
  <si>
    <t>G180110</t>
  </si>
  <si>
    <t>Caisse ajourée empilable emboitable 600 x 400 x 146 mm - 27 L - bleu</t>
  </si>
  <si>
    <t>Nesting stacking perforated crate - 600 x 400 x 146 mm - 27 L - blue</t>
  </si>
  <si>
    <t>G180110-1</t>
  </si>
  <si>
    <t>Caisse liaison froide 27 L - bleu</t>
  </si>
  <si>
    <t>Cook chill crate - 27 L - blue</t>
  </si>
  <si>
    <t>G180111</t>
  </si>
  <si>
    <t>Caisse ajourée empilable emboitable 600 x 400 x 146 mm - 27 L - vert</t>
  </si>
  <si>
    <t>Nesting stacking perforated crate - 600 x 400 x 146 mm - 27 L - green</t>
  </si>
  <si>
    <t>G180111-1</t>
  </si>
  <si>
    <t>Caisse liaison froide 27 L - vert</t>
  </si>
  <si>
    <t>Cook chill crate - 27 L - green</t>
  </si>
  <si>
    <t>G180118</t>
  </si>
  <si>
    <t>Caisse ajourée empilable emboitable 600 x 400 x 146 mm - 27 L - jaune</t>
  </si>
  <si>
    <t>Nesting stacking perforated crate - 600 x 400 x 146 mm - 27 L - yellow</t>
  </si>
  <si>
    <t>G180118-1</t>
  </si>
  <si>
    <t>Caisse liaison froide 27 L - jaune</t>
  </si>
  <si>
    <t>Cook chill crate - 27 L - yellow</t>
  </si>
  <si>
    <t>G180321</t>
  </si>
  <si>
    <t>Caisse ajourée empilable emboitable 600 x 400 x 197 mm HACCP - 37 L - blanc</t>
  </si>
  <si>
    <t>HACCP nesting stacking perforated crate - 600 x 400 x 197 mm - 37 L - white</t>
  </si>
  <si>
    <t>G180321-1</t>
  </si>
  <si>
    <t>Caisse liaison froide HACCP 37 L 600 x 400 - blanc</t>
  </si>
  <si>
    <t>HACCP cook chill crate -  37 L - white</t>
  </si>
  <si>
    <t>G180309</t>
  </si>
  <si>
    <t>Caisse ajourée empilable emboitable 600 x 400 x 197 mm HACCP - 37 L - rouge</t>
  </si>
  <si>
    <t>HACCP nesting stacking perforated crate - 600 x 400 x 197 mm - 37 L - red</t>
  </si>
  <si>
    <t>G180309-1</t>
  </si>
  <si>
    <t>Caisse liaison froide HACCP 37 L 600 x 400 - rouge</t>
  </si>
  <si>
    <t>HACCP cook chill crate -  37 L - red</t>
  </si>
  <si>
    <t>G180310</t>
  </si>
  <si>
    <t>Caisse ajourée empilable emboitable 600 x 400 x 197 mm HACCP - 37 L - bleu</t>
  </si>
  <si>
    <t>HACCP nesting stacking perforated crate - 600 x 400 x 197 mm - 37 L - blue</t>
  </si>
  <si>
    <t>G180310-1</t>
  </si>
  <si>
    <t>Caisse liaison froide HACCP 37 L 600 x 400 - bleu</t>
  </si>
  <si>
    <t>HACCP cook chill crate -  37 L - blue</t>
  </si>
  <si>
    <t>G180311</t>
  </si>
  <si>
    <t>Caisse ajourée empilable emboitable 600 x 400 x 197 mm HACCP - 37 L - vert</t>
  </si>
  <si>
    <t>HACCP nesting stacking perforated crate - 600 x 400 x 197 mm - 37 L - green</t>
  </si>
  <si>
    <t>G180311-1</t>
  </si>
  <si>
    <t>Caisse liaison froide HACCP 37 L 600 x 400 - vert</t>
  </si>
  <si>
    <t>HACCP cook chill crate -  37 L - green</t>
  </si>
  <si>
    <t>G180318</t>
  </si>
  <si>
    <t>Caisse ajourée empilable emboitable 600 x 400 x 197 mm HACCP - 37 L - jaune</t>
  </si>
  <si>
    <t>HACCP nesting stacking perforated crate - 600 x 400 x 197 mm - 37 L - yellow</t>
  </si>
  <si>
    <t>G180318-1</t>
  </si>
  <si>
    <t>Caisse liaison froide HACCP 37 L 600 x 400 - jaune</t>
  </si>
  <si>
    <t>HACCP cook chill crate -  37 L - yellow</t>
  </si>
  <si>
    <t>G180021</t>
  </si>
  <si>
    <t>Caisse ajourée empilable emboitable 600 x 400 x 197 mm - 37 L - blanc</t>
  </si>
  <si>
    <t>Nesting stacking perforated crate - 600 x 400 x 197 mm - 37 L - white</t>
  </si>
  <si>
    <t>G180021-1</t>
  </si>
  <si>
    <t>Caisse liaison froide 37 L - blanc</t>
  </si>
  <si>
    <t>Cook chill crate - 37 L - white</t>
  </si>
  <si>
    <t>G180009</t>
  </si>
  <si>
    <t>Caisse ajourée empilable emboitable 600 x 400 x 197 mm - 37 L - rouge</t>
  </si>
  <si>
    <t>Nesting stacking perforated crate - 600 x 400 x 197 mm - 37 L - red</t>
  </si>
  <si>
    <t>G180009-1</t>
  </si>
  <si>
    <t>Caisse liaison froide 37 L - rouge</t>
  </si>
  <si>
    <t>Cook chill crate - 37 L - red</t>
  </si>
  <si>
    <t>G180010</t>
  </si>
  <si>
    <t>Caisse ajourée empilable emboitable 600 x 400 x 197 mm - 37 L - bleu</t>
  </si>
  <si>
    <t>Nesting stacking perforated crate - 600 x 400 x 197 mm - 37 L - blue</t>
  </si>
  <si>
    <t>G180010-1</t>
  </si>
  <si>
    <t>Caisse liaison froide 37 L - bleu</t>
  </si>
  <si>
    <t>Cook chill crate - 37 L - blue</t>
  </si>
  <si>
    <t>G180011</t>
  </si>
  <si>
    <t>Caisse ajourée empilable emboitable 600 x 400 x 197 mm - 37 L - vert</t>
  </si>
  <si>
    <t>Nesting stacking perforated crate - 600 x 400 x 197 mm -- 37 L - green</t>
  </si>
  <si>
    <t>G180011-1</t>
  </si>
  <si>
    <t>Caisse liaison froide 37 L - vert</t>
  </si>
  <si>
    <t>Cook chill crate - 37 L - green</t>
  </si>
  <si>
    <t>G180018</t>
  </si>
  <si>
    <t>Caisse ajourée empilable emboitable 600 x 400 x 197 mm - 37 L - jaune</t>
  </si>
  <si>
    <t>Nesting stacking perforated crate - 600 x 400 x 197 mm - 37 L - yellow</t>
  </si>
  <si>
    <t>G180018-1</t>
  </si>
  <si>
    <t>Caisse liaison froide 37 L - jaune</t>
  </si>
  <si>
    <t>Cook chill crate - 37 L - yellow</t>
  </si>
  <si>
    <t>G030050</t>
  </si>
  <si>
    <t>Caisse légère empilable emboîtable 600 x 400 x 120 mm bicolore 20 L -  ivoire/orange</t>
  </si>
  <si>
    <t>Two-tone lightweight crate - 600 x 400 x 120 mm - 20 L - ivory/orange</t>
  </si>
  <si>
    <t>G030060</t>
  </si>
  <si>
    <t>Caisse ajourée empilable emboitable 600 x 400  x 147 mm bicolore 26 L - bleu/bleu</t>
  </si>
  <si>
    <t>Two-tone nesting stacking perforated crate - 600 x 400 x 147 mm- 26 L - blue/blue</t>
  </si>
  <si>
    <t>G030060-1</t>
  </si>
  <si>
    <t>Caisse liaison froide bicolore 26 L  - bleu/bleu</t>
  </si>
  <si>
    <t>Two-tone cook chill crate - 26 L - blue/blue</t>
  </si>
  <si>
    <t>G030070</t>
  </si>
  <si>
    <t>Caisse ajourée empilable emboitable 600 x 400 x 153 mm bicolore 27 L - bleu/vert</t>
  </si>
  <si>
    <t>Two-tone nesting stacking perforated crate -  600 x 400 x 153 mm - 27 L - blue/green</t>
  </si>
  <si>
    <t>G030070-1</t>
  </si>
  <si>
    <t>Caisse liaison froide bicolore 27 L -  bleu/vert</t>
  </si>
  <si>
    <t>Two-tone cook chill crate - 27 L -  blue/gree,</t>
  </si>
  <si>
    <t>G030080</t>
  </si>
  <si>
    <t>Caisse ajourée empilable emboitable 600 x 400 x 191 mm bicolore 35 L - bordeaux/ivoire</t>
  </si>
  <si>
    <t>Two-tone nesting stacking perforated crate -  600 x 400 x 191 mm - 35 L - burgundy/ivory</t>
  </si>
  <si>
    <t>G030080-1</t>
  </si>
  <si>
    <t>Caisse liaison froide bicolore 35 L  - bordeaux/ivoire</t>
  </si>
  <si>
    <t>Two-tone cook chill crate - 35 L  - burgundy/ivory</t>
  </si>
  <si>
    <t>G126002</t>
  </si>
  <si>
    <t>Caisse ajourée emboîtable, empilable sur barres 600 x 400 x 199 mm - 35 L – bleu</t>
  </si>
  <si>
    <t>Multi-height nesting stacking perforated crate - 600 x 400 x 199 mm - 35 L - blue</t>
  </si>
  <si>
    <t>G180701-1</t>
  </si>
  <si>
    <t>Caisse pleine empilable emboîtable 600 x 400 x 144 mm bicolore 25 L – bleu/rouge</t>
  </si>
  <si>
    <t>Two-tone nesting stacking crate - 600 x 400 x 144 mm- 25 L - blue/red</t>
  </si>
  <si>
    <t>G180702-1</t>
  </si>
  <si>
    <t>Caisse pleine empilable emboîtable 600 x 400 x 184 mm bicolore 34 L – bleu/rouge</t>
  </si>
  <si>
    <t>Two-tone nesting stacking crate - 600 x 400 x 184 mm- 34 L - blue/red</t>
  </si>
  <si>
    <t>G180623</t>
  </si>
  <si>
    <t>Manne à pain</t>
  </si>
  <si>
    <t>Bread container</t>
  </si>
  <si>
    <t>Manne à pain compacte 120 L - beige</t>
  </si>
  <si>
    <t>Compact bread container - 120 L - beige</t>
  </si>
  <si>
    <t>G180621</t>
  </si>
  <si>
    <t>Manne à pain compacte 120 L -  blanc</t>
  </si>
  <si>
    <t>Compact bread container - 120 L - white</t>
  </si>
  <si>
    <t>G180523</t>
  </si>
  <si>
    <t>Manne à pain 150 L - beige</t>
  </si>
  <si>
    <t xml:space="preserve">Bread container - 150 L - beige  </t>
  </si>
  <si>
    <t>G180423</t>
  </si>
  <si>
    <t>Manne à pain 180 L - beige</t>
  </si>
  <si>
    <t xml:space="preserve">Bread container - 180 L - beige  </t>
  </si>
  <si>
    <t>G157718</t>
  </si>
  <si>
    <t>Caisse à viennoiseries</t>
  </si>
  <si>
    <t>Caisse à viennoiseries renforcée 33 L - beige</t>
  </si>
  <si>
    <t>Reinforce pastry crate - 18 L - beige</t>
  </si>
  <si>
    <t>G030050-1</t>
  </si>
  <si>
    <t>Pastry crates</t>
  </si>
  <si>
    <t>Caisse à viennoiseries bicolore 20 L -  ivoire/orange</t>
  </si>
  <si>
    <t>Two-tone pastry crate - 20 L - ivory/orange</t>
  </si>
  <si>
    <t>G156724-1</t>
  </si>
  <si>
    <t>Caisse à viennoiseries grand modèle 28 L - beige</t>
  </si>
  <si>
    <t>Large pastry crate - 28 L - beige</t>
  </si>
  <si>
    <t>G156791-1</t>
  </si>
  <si>
    <t>Caisse à viennoiseries biosourcée grand modèle 28 L - blanc</t>
  </si>
  <si>
    <t>Biobased large pastry crate - 28 L - white</t>
  </si>
  <si>
    <t>G157738</t>
  </si>
  <si>
    <t>Caisse à viennoiseries renforcée 43 L - beige</t>
  </si>
  <si>
    <t>Reinforce pastry crate - 38 L - beige</t>
  </si>
  <si>
    <t>G157770</t>
  </si>
  <si>
    <t>Caisse à viennoiseries renforcée 75 L - beige</t>
  </si>
  <si>
    <t>Reinforce pastry crate - 70 L - beige</t>
  </si>
  <si>
    <t>G651061</t>
  </si>
  <si>
    <t>Planches à découper</t>
  </si>
  <si>
    <t>Chopping boards</t>
  </si>
  <si>
    <t>Planche à découper 400 x 300 avec 6 pastilles de couleurs HACCP - blanche</t>
  </si>
  <si>
    <t>Chopping board with 6 HACCP colour pellets - 400 x 300 - white</t>
  </si>
  <si>
    <t>G651060</t>
  </si>
  <si>
    <t>Planche à découper 600 x 400 avec 6 pastilles de couleurs HACCP - blanche</t>
  </si>
  <si>
    <t>Chopping board with 6 HACCP colour pellets - 600 x 400 - white</t>
  </si>
  <si>
    <t>G651062</t>
  </si>
  <si>
    <t>Planche à découper lisse 400x300x20 HACCP - rouge</t>
  </si>
  <si>
    <t>Smooth chopping board 400x300x20 HACCP - red</t>
  </si>
  <si>
    <t>G651063</t>
  </si>
  <si>
    <t>Planche à découper lisse 400x300x20 HACCP - vert</t>
  </si>
  <si>
    <t>Smooth chopping board 400x300x20 HACCP - green</t>
  </si>
  <si>
    <t>G651064</t>
  </si>
  <si>
    <t>Planche à découper lisse 400x300x20 HACCP - jaune</t>
  </si>
  <si>
    <t>Smooth chopping board 400x300x20 HACCP - yellow</t>
  </si>
  <si>
    <t>G651065</t>
  </si>
  <si>
    <t>Planche à découper lisse 400x300x20 HACCP - bleu</t>
  </si>
  <si>
    <t>Smooth chopping board 400x300x20 HACCP - blue</t>
  </si>
  <si>
    <t>G651066</t>
  </si>
  <si>
    <t>Planche à découper lisse 400x300x20 HACCP - blanc</t>
  </si>
  <si>
    <t>Smooth chopping board 400x300x20 HACCP - white</t>
  </si>
  <si>
    <t>G651067</t>
  </si>
  <si>
    <t>Planche à découper lisse 600x400x20 HACCP - rouge</t>
  </si>
  <si>
    <t>Smooth chopping board 600x400x20 HACCP - red</t>
  </si>
  <si>
    <t>G651068</t>
  </si>
  <si>
    <t>Planche à découper lisse 600x400x20 HACCP - vert</t>
  </si>
  <si>
    <t>Smooth chopping board 600x400x20 HACCP - green</t>
  </si>
  <si>
    <t>G651069</t>
  </si>
  <si>
    <t>Planche à découper lisse 600x400x20 HACCP - jaune</t>
  </si>
  <si>
    <t>Smooth chopping board 600x400x20 HACCP - yellow</t>
  </si>
  <si>
    <t>G651070</t>
  </si>
  <si>
    <t>Planche à découper lisse 600x400x20 HACCP - bleu</t>
  </si>
  <si>
    <t>Smooth chopping board 600x400x20 HACCP - blue</t>
  </si>
  <si>
    <t>G651071</t>
  </si>
  <si>
    <t>Planche à découper lisse 600x400x20 HACCP - blanc</t>
  </si>
  <si>
    <t>Smooth chopping board 600x400x20 HACCP - white</t>
  </si>
  <si>
    <t>G651072</t>
  </si>
  <si>
    <t>Planche à découper - rigole et récupérateur de jus  600x400 HACCP - blanc</t>
  </si>
  <si>
    <t>Smooth chopping board with runners and juice collector-  600 x 400 HACCP - white</t>
  </si>
  <si>
    <t>G020360</t>
  </si>
  <si>
    <t>Balai, balayette</t>
  </si>
  <si>
    <t>Broom, brush</t>
  </si>
  <si>
    <t>Balayette manche droit</t>
  </si>
  <si>
    <t>Straight hand brush</t>
  </si>
  <si>
    <t>G020080</t>
  </si>
  <si>
    <t>Balayette côte 1/2 tête pâtissière</t>
  </si>
  <si>
    <t>1/2 head pastry hand brush</t>
  </si>
  <si>
    <t>G020070</t>
  </si>
  <si>
    <t>Pinceau alimentaire Brosshygien fibre souple 30 mm</t>
  </si>
  <si>
    <t>Brosshygien 30 mm soft fibre pastry brush</t>
  </si>
  <si>
    <t>G020020</t>
  </si>
  <si>
    <t>Balai four fibre tampico 38 cm</t>
  </si>
  <si>
    <t>Tampico 38 cm oven broom</t>
  </si>
  <si>
    <t>G020030</t>
  </si>
  <si>
    <t>Balai four fibre tampico 50 cm</t>
  </si>
  <si>
    <t>Tampico 50 cm oven broom</t>
  </si>
  <si>
    <t>G020010</t>
  </si>
  <si>
    <t>Pinceau, brosse</t>
  </si>
  <si>
    <t>Pastry brush</t>
  </si>
  <si>
    <t>Manche en bois poncé Ø 24 mm</t>
  </si>
  <si>
    <t>Smooth wooden handle Ø 24 mm</t>
  </si>
  <si>
    <t>G020180</t>
  </si>
  <si>
    <t>Spatule Brosshygien 70 mm - rouge</t>
  </si>
  <si>
    <t>Brosshygien 70 mm spatula - red</t>
  </si>
  <si>
    <t>G020040</t>
  </si>
  <si>
    <t>Support mural Brosshygien 3 anneaux</t>
  </si>
  <si>
    <t>Brosshygien 3-ring full wall support</t>
  </si>
  <si>
    <t>G601121</t>
  </si>
  <si>
    <t>Pelle 0,5 L - blanc</t>
  </si>
  <si>
    <t xml:space="preserve">0,5 L scoop - white  </t>
  </si>
  <si>
    <t>G601221</t>
  </si>
  <si>
    <t>Pelle 0,75 L - blanc</t>
  </si>
  <si>
    <t xml:space="preserve">0,75 L scoop - white  </t>
  </si>
  <si>
    <t>G601321</t>
  </si>
  <si>
    <t>Pelle 1 L - blanc</t>
  </si>
  <si>
    <t xml:space="preserve">1 L scoop - white  </t>
  </si>
  <si>
    <t>G601421</t>
  </si>
  <si>
    <t>Pelle 2 L - blanc</t>
  </si>
  <si>
    <t xml:space="preserve">2 L scoop - white  </t>
  </si>
  <si>
    <t>G041009</t>
  </si>
  <si>
    <t>Corne demi-ronde - lot de 5 - rouge</t>
  </si>
  <si>
    <t>Half round scraper - pack of 5 - red</t>
  </si>
  <si>
    <t>G332621</t>
  </si>
  <si>
    <t>Vaisselle réutilisable</t>
  </si>
  <si>
    <t>Reusable tableware   </t>
  </si>
  <si>
    <t>Assiettes - lot de 10 - blanc</t>
  </si>
  <si>
    <t xml:space="preserve">Plates - pack of 10 - white </t>
  </si>
  <si>
    <t>G627421</t>
  </si>
  <si>
    <t>Bols à anses 50 cl - Lot de 10 - blanc</t>
  </si>
  <si>
    <t>Bowls with handles - 50 cl - Pack of 10 - white</t>
  </si>
  <si>
    <t>G627221</t>
  </si>
  <si>
    <t>Gobelets 22 cl - lot de 10 - blanc</t>
  </si>
  <si>
    <t>Tumblers 22 cl - pack of 10 - white</t>
  </si>
  <si>
    <t>G600421</t>
  </si>
  <si>
    <t>Corbeille à pain</t>
  </si>
  <si>
    <t>Corbeille à pain - blanc</t>
  </si>
  <si>
    <t xml:space="preserve">Bread basket - white </t>
  </si>
  <si>
    <t>G627290</t>
  </si>
  <si>
    <t>Gobelets 22 cl Gilactiv® - lot de 10 - bleu</t>
  </si>
  <si>
    <t>Gilactiv® tumblers - 22 cl - pack of 10 - blue</t>
  </si>
  <si>
    <t>G627490</t>
  </si>
  <si>
    <t>Bols à anses 50 cl Gilactiv®- Lot de 10 - bleu</t>
  </si>
  <si>
    <t xml:space="preserve">Gilactiv® bowls with handles - 50 cl - Pack of 10 - blue </t>
  </si>
  <si>
    <t>G627225</t>
  </si>
  <si>
    <t>Gobelets 22 cl biosourcés - lot de 10 - blanc</t>
  </si>
  <si>
    <t>Biobased 22 cl tumblers - pack of 10 - white</t>
  </si>
  <si>
    <t>G627425</t>
  </si>
  <si>
    <t>Bols à anses 50 cl biosourcés - Lot de 10 - blanc</t>
  </si>
  <si>
    <t xml:space="preserve">Biobased 50 cl bowls with handles - Pack of 10 - white </t>
  </si>
  <si>
    <t>G605621</t>
  </si>
  <si>
    <t>Cuvette</t>
  </si>
  <si>
    <t>Basin</t>
  </si>
  <si>
    <t>Cuvette carrée 1 L - blanc</t>
  </si>
  <si>
    <t xml:space="preserve">Square basin - 1 L - white  </t>
  </si>
  <si>
    <t>G605821</t>
  </si>
  <si>
    <t>Cuvette carrée 3 L - blanc</t>
  </si>
  <si>
    <t xml:space="preserve">Square basin - 3 L - white  </t>
  </si>
  <si>
    <t>G605921</t>
  </si>
  <si>
    <t>Cuvette carrée 4,5 L - blanc</t>
  </si>
  <si>
    <t xml:space="preserve">Square basin - 4.5 L - white  </t>
  </si>
  <si>
    <t>G606021</t>
  </si>
  <si>
    <t>Cuvette carrée 7 L - blanc</t>
  </si>
  <si>
    <t xml:space="preserve">Square basin - 7 L - white  </t>
  </si>
  <si>
    <t>G606121</t>
  </si>
  <si>
    <t>Cuvette carrée 10 L - blanc</t>
  </si>
  <si>
    <t xml:space="preserve">Square basin - 10 L - white  </t>
  </si>
  <si>
    <t>G606221</t>
  </si>
  <si>
    <t>Cuvette carrée 12 L - blanc</t>
  </si>
  <si>
    <t xml:space="preserve">Square basin - 12 L - white  </t>
  </si>
  <si>
    <t>G606321</t>
  </si>
  <si>
    <t>Cuvette rectangulaire profonde 16 L - blanc</t>
  </si>
  <si>
    <t>Deep rectangular 16 L basin - white</t>
  </si>
  <si>
    <t>G155421-1</t>
  </si>
  <si>
    <t>Cuvette rectangulaire profonde 20 L - blanc</t>
  </si>
  <si>
    <t>Deep rectangular basin - 20 L - white</t>
  </si>
  <si>
    <t>G155521-1</t>
  </si>
  <si>
    <t>Couvercle baquet</t>
  </si>
  <si>
    <t>Small tub lid</t>
  </si>
  <si>
    <t>Couvercle pour cuvette rectangulaire 20 L - blanc</t>
  </si>
  <si>
    <t>Lid for 20 L deep rectangular basin - white</t>
  </si>
  <si>
    <t>G606521</t>
  </si>
  <si>
    <t>Cuvette ronde 4,5 L - blanc</t>
  </si>
  <si>
    <t xml:space="preserve">Round basin - 4.5 L - white  </t>
  </si>
  <si>
    <t>G606721</t>
  </si>
  <si>
    <t>Cuvette ronde 7,5 L - blanc</t>
  </si>
  <si>
    <t xml:space="preserve">Round basin - 7.5 L - white  </t>
  </si>
  <si>
    <t>G606821</t>
  </si>
  <si>
    <t>Cuvette ronde 9 L - blanc</t>
  </si>
  <si>
    <t xml:space="preserve">Round basin - 9 L - white  </t>
  </si>
  <si>
    <t>G606921-1</t>
  </si>
  <si>
    <t>Cuvette ronde 14 L - blanc</t>
  </si>
  <si>
    <t xml:space="preserve">Round basin - 14 L - white  </t>
  </si>
  <si>
    <t>G608021-1</t>
  </si>
  <si>
    <t>Cuvette ronde 19 L - blanc</t>
  </si>
  <si>
    <t xml:space="preserve">Round basin - 19 L - white  </t>
  </si>
  <si>
    <t>G138721-1</t>
  </si>
  <si>
    <t>Couvercle cuvette</t>
  </si>
  <si>
    <t>Basin lid</t>
  </si>
  <si>
    <t>Couvercle pour cuvette ronde 19 L - blanc</t>
  </si>
  <si>
    <t>Lid for 19 L round basin - white</t>
  </si>
  <si>
    <t>G708021</t>
  </si>
  <si>
    <t>Cuvette ronde 18 L - blanc</t>
  </si>
  <si>
    <t>Round basin - 18 L - white</t>
  </si>
  <si>
    <t>G615509</t>
  </si>
  <si>
    <t>Seau</t>
  </si>
  <si>
    <t>Bucket</t>
  </si>
  <si>
    <t>Seau rond léger anse acier 5 L - rouge</t>
  </si>
  <si>
    <t>Round bucket with handle - 5 L - red</t>
  </si>
  <si>
    <t>G615021</t>
  </si>
  <si>
    <t>Seau rond 10 L anse inox - blanc</t>
  </si>
  <si>
    <t>Round bucket with stainless steel handle - 10 L - white</t>
  </si>
  <si>
    <t>G615034</t>
  </si>
  <si>
    <t>Seau rond 10 L anse inox - rouge</t>
  </si>
  <si>
    <t xml:space="preserve">Round bucket with stainless steel handle - 10 L - red </t>
  </si>
  <si>
    <t>G615077</t>
  </si>
  <si>
    <t>Seau rond 10 L anse inox - gris</t>
  </si>
  <si>
    <t>Round bucket with stainsless steel handle - 10 L - grey</t>
  </si>
  <si>
    <t>G615211</t>
  </si>
  <si>
    <t>Seau rond économique 11 L - vert</t>
  </si>
  <si>
    <t>Round bucket with handle - 11 L - green</t>
  </si>
  <si>
    <t>G615421</t>
  </si>
  <si>
    <t>Seau rond 12 L anse inox avec bec verseur - blanc</t>
  </si>
  <si>
    <t xml:space="preserve">Round bucket with pouring spout + stainless steel handle - 12 L - white </t>
  </si>
  <si>
    <t>G615451</t>
  </si>
  <si>
    <t>Couvercle seau</t>
  </si>
  <si>
    <t>Bucket lid</t>
  </si>
  <si>
    <t>Couvercle pour seau rond avec bec verseur 12 L - blanc</t>
  </si>
  <si>
    <t>Lid for 12 L round bucket with pouring spout  - white</t>
  </si>
  <si>
    <t>G615121</t>
  </si>
  <si>
    <t>Seau rond 13 L anse inox - blanc</t>
  </si>
  <si>
    <t xml:space="preserve">Round bucket with stainless steel handle - 13 L - white </t>
  </si>
  <si>
    <t>G615128</t>
  </si>
  <si>
    <t>Seau rond 13 L anse inox - bleu</t>
  </si>
  <si>
    <t xml:space="preserve">Round bucket with stainless steel handle - 13 L - blue </t>
  </si>
  <si>
    <t>G615134</t>
  </si>
  <si>
    <t>Seau rond 13 L anse inox - rouge</t>
  </si>
  <si>
    <t xml:space="preserve">Round bucket with stainless steel handle - 13 L - red </t>
  </si>
  <si>
    <t>G615521</t>
  </si>
  <si>
    <t>Seau rond 14 L gradué avec anse inox - blanc</t>
  </si>
  <si>
    <t>Graduated round bucket with stainless steel handle - 14 L - white</t>
  </si>
  <si>
    <t>G615577</t>
  </si>
  <si>
    <t>Seau rond 14 L gradué avec anse inox - gris</t>
  </si>
  <si>
    <t>Graduated round bucket with stainless steel handle - 14 L - grey</t>
  </si>
  <si>
    <t>G615712</t>
  </si>
  <si>
    <t>Seau carré HACCP 12 L + couvercle étanche - blanc</t>
  </si>
  <si>
    <t>Square bucket + watertight lid - 12 L - white  </t>
  </si>
  <si>
    <t>G615709</t>
  </si>
  <si>
    <t>Seau carré HACCP 12 L + couvercle étanche - rouge</t>
  </si>
  <si>
    <t>Square bucket + watertight lid - 12 L - red  </t>
  </si>
  <si>
    <t>G615710</t>
  </si>
  <si>
    <t>Seau carré HACCP 12 L + couvercle étanche - bleu</t>
  </si>
  <si>
    <t>Square bucket + watertight lid - 12 L - blue  </t>
  </si>
  <si>
    <t>G615711</t>
  </si>
  <si>
    <t>Seau carré HACPP 12 L + couvercle étanche - vert</t>
  </si>
  <si>
    <t>Square bucket + watertight lid - 12 L - green  </t>
  </si>
  <si>
    <t>G615718</t>
  </si>
  <si>
    <t>Seau carré HACCP 12 L + couvercle étanche - jaune</t>
  </si>
  <si>
    <t>Square bucket + watertight lid - 12 L - yellow  </t>
  </si>
  <si>
    <t>G608620</t>
  </si>
  <si>
    <t>Baquet</t>
  </si>
  <si>
    <t>Small tub</t>
  </si>
  <si>
    <t>Baquet rond 80 L - blanc</t>
  </si>
  <si>
    <t>Round tub - 80 L - white</t>
  </si>
  <si>
    <t>G608121</t>
  </si>
  <si>
    <t>Baquet rond fond renforcé 35 L - blanc</t>
  </si>
  <si>
    <t>Round tub with reinforced bottom - 35 L - white</t>
  </si>
  <si>
    <t>G608221</t>
  </si>
  <si>
    <t>Baquet rond fond renforcé 50 L - blanc</t>
  </si>
  <si>
    <t>Round tub with reinforced bottom - 50 L - white</t>
  </si>
  <si>
    <t>G608421</t>
  </si>
  <si>
    <t>Baquet rond fond renforcé 75 L - blanc</t>
  </si>
  <si>
    <t>Round tub with reinforced bottom - 75 L - white</t>
  </si>
  <si>
    <t>G608321</t>
  </si>
  <si>
    <t>Baquet ovale fond renforcé 60 L - blanc</t>
  </si>
  <si>
    <t xml:space="preserve">Oval tub with reinforced bottom - 60 L - white  </t>
  </si>
  <si>
    <t>G161574</t>
  </si>
  <si>
    <t>Baquet de soutirage 17 L - bordeaux</t>
  </si>
  <si>
    <t>Decanting tub - Burgundy</t>
  </si>
  <si>
    <t>G115044</t>
  </si>
  <si>
    <t>Tub</t>
  </si>
  <si>
    <t>Bassine œnologique 800 x 300 mm 110 L - bordeaux</t>
  </si>
  <si>
    <t>Burgundy tup 110 L</t>
  </si>
  <si>
    <t>G115144</t>
  </si>
  <si>
    <t>Bassine œnologique 860 x 550 mm 225 L - bordeaux</t>
  </si>
  <si>
    <t>Burgundy tup 225 L</t>
  </si>
  <si>
    <t>G115244</t>
  </si>
  <si>
    <t>Bassine œnologique 1100 x 300 mm 275 L - bordeaux</t>
  </si>
  <si>
    <t>Burgundy tup 275 L</t>
  </si>
  <si>
    <t>G115344</t>
  </si>
  <si>
    <t>Bassine œnologique 940 x 710 mm 350 L - bordeaux</t>
  </si>
  <si>
    <t>Burgundy tup 350 L</t>
  </si>
  <si>
    <t>G115444</t>
  </si>
  <si>
    <t>Bassine œnologique 1045 x 815 mm 500 L - bordeaux</t>
  </si>
  <si>
    <t>Burgundy tup 500 L</t>
  </si>
  <si>
    <t>G608611</t>
  </si>
  <si>
    <t>Baquet économique rond 40 L - vert</t>
  </si>
  <si>
    <t>Economical round tub - 40 L - green</t>
  </si>
  <si>
    <t>G611721</t>
  </si>
  <si>
    <t>Conteneur alimentaire</t>
  </si>
  <si>
    <t>Food contact container</t>
  </si>
  <si>
    <t>Conteneur alimentaire rond 35 L - blanc</t>
  </si>
  <si>
    <t xml:space="preserve">Round food contact container - 35 L - white </t>
  </si>
  <si>
    <t>G611521</t>
  </si>
  <si>
    <t>Conteneur alimentaire rond 35 L + couvercle - blanc</t>
  </si>
  <si>
    <t xml:space="preserve">Round food contact container + lid - 35 L - white </t>
  </si>
  <si>
    <t>G030621</t>
  </si>
  <si>
    <t>Conteneur alimentaire 50 L avec poignées noires - blanc</t>
  </si>
  <si>
    <t xml:space="preserve">Food contact container with black handles - 50 L - white </t>
  </si>
  <si>
    <t>G152021</t>
  </si>
  <si>
    <t>Couvercle conteneur</t>
  </si>
  <si>
    <t>Container lid</t>
  </si>
  <si>
    <t>Couvercle pour conteneur alimentaire 50 L avec poignées noires et baquet 35 L - blanc</t>
  </si>
  <si>
    <t>Lid for 50 L food contact container with black handles and 35 L small tub - white</t>
  </si>
  <si>
    <t>G613221</t>
  </si>
  <si>
    <t>Conteneur alimentaire rond HACCP 50 L - blanc</t>
  </si>
  <si>
    <t xml:space="preserve">HACCP food contact container - 50 L - white </t>
  </si>
  <si>
    <t>G613233</t>
  </si>
  <si>
    <t>Conteneur alimentaire rond HACCP 50 L - rouge</t>
  </si>
  <si>
    <t xml:space="preserve">HACCP food contact container - 50 L - red </t>
  </si>
  <si>
    <t>G613228</t>
  </si>
  <si>
    <t>Conteneur alimentaire rond HACCP 50 L - bleu</t>
  </si>
  <si>
    <t xml:space="preserve">HACCP food contact container - 50 L - blue </t>
  </si>
  <si>
    <t>G613236</t>
  </si>
  <si>
    <t>Conteneur alimentaire rond HACCP 50 L - vert</t>
  </si>
  <si>
    <t xml:space="preserve">HACCP food contact container - 50 L - green </t>
  </si>
  <si>
    <t>G613223</t>
  </si>
  <si>
    <t>Conteneur alimentaire rond HACCP 50 L - jaune</t>
  </si>
  <si>
    <t xml:space="preserve">HACCP food contact container - 50 L - yellow </t>
  </si>
  <si>
    <t>G613321</t>
  </si>
  <si>
    <t>Couvercle avec poignée pour conteneur alimentaire rond HACCP 50 L - blanc</t>
  </si>
  <si>
    <t xml:space="preserve">Lid with handle for 50 L round HACCP food contact container - white </t>
  </si>
  <si>
    <t>G613333</t>
  </si>
  <si>
    <t>Couvercle avec poignée pour conteneur alimentaire rond HACCP 50 L - rouge</t>
  </si>
  <si>
    <t xml:space="preserve">Lid with handle for 50 L round HACCP food contact container - red  </t>
  </si>
  <si>
    <t>G613328</t>
  </si>
  <si>
    <t>Couvercle avec poignée pour conteneur alimentaire rond HACCP 50 L - bleu</t>
  </si>
  <si>
    <t xml:space="preserve">Lid with handle for 50 L round HACCP food contact container - blue </t>
  </si>
  <si>
    <t>G613336</t>
  </si>
  <si>
    <t>Couvercle avec poignée pour conteneur alimentaire rond HACCP 50 L - vert</t>
  </si>
  <si>
    <t xml:space="preserve">Lid with handle for 50 L round HACCP food contact container - green </t>
  </si>
  <si>
    <t>G613323</t>
  </si>
  <si>
    <t>Couvercle avec poignée pour conteneur alimentaire rond HACCP 50 L - jaune</t>
  </si>
  <si>
    <t xml:space="preserve">Lid with handle for 50 L round HACCP food contact container - yellow </t>
  </si>
  <si>
    <t>G612021</t>
  </si>
  <si>
    <t>Conteneur alimentaire rond HACCP 75 L - blanc</t>
  </si>
  <si>
    <t xml:space="preserve">Round HACCP food contact container - 75 L - white </t>
  </si>
  <si>
    <t>G612033</t>
  </si>
  <si>
    <t>Conteneur alimentaire rond HACCP 75 L - rouge</t>
  </si>
  <si>
    <t xml:space="preserve">Round HACCP food contact container - 75 L - red </t>
  </si>
  <si>
    <t>G612028</t>
  </si>
  <si>
    <t>Conteneur alimentaire rond HACCP 75 L - bleu</t>
  </si>
  <si>
    <t xml:space="preserve">Round HACCP food contact container - 75 L - blue </t>
  </si>
  <si>
    <t>G612036</t>
  </si>
  <si>
    <t>Conteneur alimentaire rond HACCP 75 L - vert</t>
  </si>
  <si>
    <t xml:space="preserve">Round HACCP food contact container - 75 L - green </t>
  </si>
  <si>
    <t>G612023</t>
  </si>
  <si>
    <t>Conteneur alimentaire rond HACCP 75 L - jaune</t>
  </si>
  <si>
    <t xml:space="preserve">Round HACCP food contact container - 75 L - yellow </t>
  </si>
  <si>
    <t>G616421</t>
  </si>
  <si>
    <t>Couvercle plat pour conteneur alimentaire HACCP 75 L et baquet 50 L - blanc</t>
  </si>
  <si>
    <t>Flat lid for 75 L HACCP food contact container and 50 L small tub - white</t>
  </si>
  <si>
    <t>G616433</t>
  </si>
  <si>
    <t>Couvercle plat pour conteneur alimentaire HACCP 75 L - rouge</t>
  </si>
  <si>
    <t>Flat lid for 75 L HACCP food contact container - red</t>
  </si>
  <si>
    <t>G616428</t>
  </si>
  <si>
    <t>Couvercle plat pour conteneur alimentaire HACCP 75 L - bleu</t>
  </si>
  <si>
    <t>Flat lid for 75 L HACCP food contact container - blue</t>
  </si>
  <si>
    <t>G616436</t>
  </si>
  <si>
    <t>Couvercle plat pour conteneur alimentaire HACCP 75 L - vert</t>
  </si>
  <si>
    <t>Flat lid for 75 L HACCP food contact container - green</t>
  </si>
  <si>
    <t>G616423</t>
  </si>
  <si>
    <t>Couvercle plat pour conteneur alimentaire HACCP 75 L - jaune</t>
  </si>
  <si>
    <t>Flat lid for 75 L HACCP food contact container - yellow</t>
  </si>
  <si>
    <t>G612121</t>
  </si>
  <si>
    <t>Couvercle avec poignée pour conteneur alimentaire rond HACCP 75 L - blanc</t>
  </si>
  <si>
    <t xml:space="preserve">Lid with handle for 75 L round HACCP food contact container - white </t>
  </si>
  <si>
    <t>G612133</t>
  </si>
  <si>
    <t>Couvercle avec poignée pour conteneur alimentaire rond HACCP 75 L - rouge</t>
  </si>
  <si>
    <t xml:space="preserve">Lid with handle for 75 L round HACCP food contact container - red </t>
  </si>
  <si>
    <t>G612128</t>
  </si>
  <si>
    <t>Couvercle avec poignée pour conteneur alimentaire rond HACCP 75 L - bleu</t>
  </si>
  <si>
    <t xml:space="preserve">Lid with handle for 75 L round HACCP food contact container - blue </t>
  </si>
  <si>
    <t>G612136</t>
  </si>
  <si>
    <t>Couvercle avec poignée pour conteneur alimentaire rond HACCP 75 L - vert</t>
  </si>
  <si>
    <t xml:space="preserve">Lid with handle for 75 L round HACCP food contact container - green </t>
  </si>
  <si>
    <t>G612123</t>
  </si>
  <si>
    <t>Couvercle avec poignée pour conteneur alimentaire rond HACCP 75 L - jaune</t>
  </si>
  <si>
    <t xml:space="preserve">Lid with handle for 75 L round HACCP food contact container - yellow </t>
  </si>
  <si>
    <t>G173421</t>
  </si>
  <si>
    <t>Jerrican, fût, bonbonne</t>
  </si>
  <si>
    <t>Jerrycan, barrel, carboy</t>
  </si>
  <si>
    <t>Fût 30 L + genouillère métal + couvercle - blanc</t>
  </si>
  <si>
    <t xml:space="preserve">Barrel + metal toggle joint closure - 30 L - white </t>
  </si>
  <si>
    <t>G178721</t>
  </si>
  <si>
    <t>Fût 50 L + genouillère métal + couvercle - blanc</t>
  </si>
  <si>
    <t xml:space="preserve">Barrel + metal toggle joint closure - 50 L - white </t>
  </si>
  <si>
    <t>G032208</t>
  </si>
  <si>
    <t>Fût 50 L + couvercle languette - blanc</t>
  </si>
  <si>
    <t>Barrel + tab lid - 50 L - white</t>
  </si>
  <si>
    <t>G178921</t>
  </si>
  <si>
    <t>Fût 100 L + genouillère métal + couvercle - blanc</t>
  </si>
  <si>
    <t xml:space="preserve">Barrel + metal toggle joint closure - 100 L - white </t>
  </si>
  <si>
    <t>G174721</t>
  </si>
  <si>
    <t>Bonbonne 20 L + genouillère métal + couvercle - blanc</t>
  </si>
  <si>
    <t>Carboy + metal toggle joint closure - 20 L - white</t>
  </si>
  <si>
    <t>G127021</t>
  </si>
  <si>
    <t>Bonbonne 20 L + bouchon vidange - blanc</t>
  </si>
  <si>
    <t xml:space="preserve">Carboy + drain cap - 20 L - white </t>
  </si>
  <si>
    <t>G105421</t>
  </si>
  <si>
    <t>Jerrican 20 L - blanc</t>
  </si>
  <si>
    <t xml:space="preserve">Jerrycan - 20 L - white </t>
  </si>
  <si>
    <t>G170324</t>
  </si>
  <si>
    <t>Socle rouleur 6 roues</t>
  </si>
  <si>
    <t>6-wheel rolling dolly</t>
  </si>
  <si>
    <t>Socle rouleur 6 roues - axe acier - gris</t>
  </si>
  <si>
    <t>6-wheel dolly - steel shaft - grey</t>
  </si>
  <si>
    <t>G170327</t>
  </si>
  <si>
    <t>Socle rouleur 6 roues silence - axe acier - gris</t>
  </si>
  <si>
    <t>Silent 6-wheel dolly - steel shaft - grey</t>
  </si>
  <si>
    <t>G170311</t>
  </si>
  <si>
    <t>Socle rouleur 6 roues - axe inox - gris</t>
  </si>
  <si>
    <t>6-wheel dolly - stainless steel shaft - grey</t>
  </si>
  <si>
    <t>G170317</t>
  </si>
  <si>
    <t>Socle rouleur 6 roues silence - axe inox - gris</t>
  </si>
  <si>
    <t>Silent 6-wheel dolly - stainless steel shaft - grey</t>
  </si>
  <si>
    <t>G170141</t>
  </si>
  <si>
    <t>Socle rouleur 4 roues</t>
  </si>
  <si>
    <t>4-wheel rolling dolly</t>
  </si>
  <si>
    <t>Socle rouleur 4 roues pivotantes - chape acier - noir</t>
  </si>
  <si>
    <t>4 pivoting wheel dolly - steel wheel housing - black</t>
  </si>
  <si>
    <t>G170114</t>
  </si>
  <si>
    <t>Socle rouleur 4 roues pivotantes - chape acier - jaune</t>
  </si>
  <si>
    <t xml:space="preserve">4 pivoting wheel dolly -  steel wheel housing - yellow </t>
  </si>
  <si>
    <t>G170128</t>
  </si>
  <si>
    <t>Socle rouleur 4 roues pivotantes - chape acier - bleu</t>
  </si>
  <si>
    <t>4 pivoting wheel dolly - steel wheel housing - blue</t>
  </si>
  <si>
    <t>G170109</t>
  </si>
  <si>
    <t>Socle rouleur 4 roues pivotantes - chape acier - rouge</t>
  </si>
  <si>
    <t>5 pivoting wheel dolly - steel wheel housing - red</t>
  </si>
  <si>
    <t>G170144</t>
  </si>
  <si>
    <t>Socle rouleur 4 roues pivotantes + 2 freins - chape acier - noir</t>
  </si>
  <si>
    <t>4 pivoting wheel dolly - steel wheel housing - 2 brakes - black</t>
  </si>
  <si>
    <t>G170147</t>
  </si>
  <si>
    <t>Socle rouleur 4 roues silence pivotantes - chape acier - noir</t>
  </si>
  <si>
    <t>4 silent pivoting wheel dolly -  steel wheel housing - black</t>
  </si>
  <si>
    <t>G170142</t>
  </si>
  <si>
    <t>Socle rouleur 4 roues  silence pivotantes + 2 freins - chape acier - noir</t>
  </si>
  <si>
    <t>4 silent pivoting wheel dolly - steel wheel housing - 2 brakes - black</t>
  </si>
  <si>
    <t>G170143</t>
  </si>
  <si>
    <t>Socle rouleur 4 roues pivotantes - chape inox - noir</t>
  </si>
  <si>
    <t>4 pivoting wheel dolly - stainless steel wheel housing - black</t>
  </si>
  <si>
    <t>G170148</t>
  </si>
  <si>
    <t>Socle rouleur 4 roues silence pivotantes - chape inox - noir</t>
  </si>
  <si>
    <t>4 silent pivoting wheel dolly - stainless steel wheel housing - black</t>
  </si>
  <si>
    <t>G170149</t>
  </si>
  <si>
    <t>Socle rouleur 4 roues silence pivotantes + 2 freins - chape inox - noir</t>
  </si>
  <si>
    <t>4 silent pivoting wheel dolly - stainless steel wheel housing - 2 brakes - black</t>
  </si>
  <si>
    <t>G170214</t>
  </si>
  <si>
    <t>Socle rouleur rond 5 roues</t>
  </si>
  <si>
    <t>5-wheel round rolling dolly</t>
  </si>
  <si>
    <t>Socle rouleur rond 5 roues - chape acier - gris</t>
  </si>
  <si>
    <t>5-wheel round dolly - steel wheel housing - grey</t>
  </si>
  <si>
    <t>G170428</t>
  </si>
  <si>
    <t>Timon</t>
  </si>
  <si>
    <t>Pulling bar</t>
  </si>
  <si>
    <t>Timon amovible avec base de fixation pour socles rouleurs 4, 5 et 6 roues</t>
  </si>
  <si>
    <t>Removable pulling bar for 4,5 or 6 wheel dollies</t>
  </si>
  <si>
    <t>L011821</t>
  </si>
  <si>
    <t>Base de fixation pour timon amovible</t>
  </si>
  <si>
    <t>Spare part - Mount for removable pulling bar</t>
  </si>
  <si>
    <t>G402021</t>
  </si>
  <si>
    <t>Caillebotis</t>
  </si>
  <si>
    <t>Duckboard</t>
  </si>
  <si>
    <t>Caillebotis HACCP 50 x 50 cm, épaisseur 22 mm - blanc</t>
  </si>
  <si>
    <t xml:space="preserve">HACCP duckboard - 50 x 50 cm, 22 mm thick - white </t>
  </si>
  <si>
    <t>G402060</t>
  </si>
  <si>
    <t>Lot de 4 caillebotis HACCP 50 x 50 cm, épaisseur 22 mm - 1m² - blanc</t>
  </si>
  <si>
    <t xml:space="preserve">Pack of 4 HACCP duckboard - 50 x 50 cm, 22 mm thick - white </t>
  </si>
  <si>
    <t>G402009</t>
  </si>
  <si>
    <t>Caillebotis HACCP 50 x 50 cm, épaisseur 22 mm - rouge</t>
  </si>
  <si>
    <t xml:space="preserve">HACCP duckboard - 50 x 50 cm, 22 mm thick - red </t>
  </si>
  <si>
    <t>G402010</t>
  </si>
  <si>
    <t>Caillebotis HACCP 50 x 50 cm, épaisseur 22 mm - bleu</t>
  </si>
  <si>
    <t xml:space="preserve">HACCP duckboard - 50 x 50 cm, 22 mm thick - blue </t>
  </si>
  <si>
    <t>G402011</t>
  </si>
  <si>
    <t>Caillebotis HACCP 50 x 50 cm, épaisseur 22 mm - vert</t>
  </si>
  <si>
    <t xml:space="preserve">HACCP duckboard - 50 x 50 cm, 22 mm thick - green </t>
  </si>
  <si>
    <t>G402018</t>
  </si>
  <si>
    <t>Caillebotis HACCP 50 x 50 cm, épaisseur 22 mm - jaune</t>
  </si>
  <si>
    <t xml:space="preserve">HACCP duckboard - 50 x 50 cm, 22 mm thick - yellow </t>
  </si>
  <si>
    <t>G402121</t>
  </si>
  <si>
    <t>Caillebotis 50 x 50 cm, épaisseur 50 mm - blanc</t>
  </si>
  <si>
    <t xml:space="preserve">Duckboard - 50 x 50 cm, 50 mm thick - white </t>
  </si>
  <si>
    <t>G402222</t>
  </si>
  <si>
    <t>Caillebotis souple 50 x 50 cm, épaisseur 50 mm - gris</t>
  </si>
  <si>
    <t>Soft duckboard - 50 x 50 cm, 50 mm thick - grey</t>
  </si>
  <si>
    <t>G052262</t>
  </si>
  <si>
    <t>Palette</t>
  </si>
  <si>
    <t>Pallet</t>
  </si>
  <si>
    <t>Quart palette agréée contact alimentaire 40 x 60 - blanc</t>
  </si>
  <si>
    <t>Food contact certified pallet - 40 x 60 - black</t>
  </si>
  <si>
    <t>G052260</t>
  </si>
  <si>
    <t>Demi palette agréée contact alimentaire 60 x 80 - blanc</t>
  </si>
  <si>
    <t>Half size food contact certified pallet - 60 x 80 - black</t>
  </si>
  <si>
    <t>G052261</t>
  </si>
  <si>
    <t>Palette 80 x 120 agréée contact alimentaire - blanc</t>
  </si>
  <si>
    <t>Food contact certified pallet - 80 x 120 - black</t>
  </si>
  <si>
    <t>G052221</t>
  </si>
  <si>
    <t>Palette pleine hygiène 80 x 120 - gris</t>
  </si>
  <si>
    <t>Solid hygiene pallet -  80 x 120 - grey</t>
  </si>
  <si>
    <t>G052204</t>
  </si>
  <si>
    <t>Palette légère emboîtable 60 x 80 - noir</t>
  </si>
  <si>
    <t>Lightweight nesting pallet - 60 x 80 - black</t>
  </si>
  <si>
    <t>G052202</t>
  </si>
  <si>
    <t>Palette légère emboîtable 80 x 120 - noir</t>
  </si>
  <si>
    <t>Lightweight nesting pallet - 80 x 120 - black</t>
  </si>
  <si>
    <t>G052206</t>
  </si>
  <si>
    <t>Palette légère emboîtable 100 x 120 - noir</t>
  </si>
  <si>
    <t>Lightweight nesting pallet - 100 x 120 - black</t>
  </si>
  <si>
    <t>G194002</t>
  </si>
  <si>
    <t>Etagère 4 niveaux Alu L90xP56xH180</t>
  </si>
  <si>
    <t>4-level modular shelving system with shelf inserts L900 x P560 x H1800 mm</t>
  </si>
  <si>
    <t>G194003</t>
  </si>
  <si>
    <t>Etagère 4 niveaux Alu L132xP56xH180</t>
  </si>
  <si>
    <t>4-level modular shelving system with shelf inserts L1320 x P560 x H1800 mm</t>
  </si>
  <si>
    <t>G194004</t>
  </si>
  <si>
    <t>Etagère 4 niveaux Alu L174xP56xH180</t>
  </si>
  <si>
    <t>4-level modular shelving system with shelf inserts L1740 x P560 x H1800 mm</t>
  </si>
  <si>
    <t>G154321-3</t>
  </si>
  <si>
    <t>Bac de rétention</t>
  </si>
  <si>
    <t>Spill tray</t>
  </si>
  <si>
    <t>Plateau de rétention 5 L</t>
  </si>
  <si>
    <t>Spill tray - 5 L - white</t>
  </si>
  <si>
    <t>G154421-3</t>
  </si>
  <si>
    <t>Plateau de rétention 8 L</t>
  </si>
  <si>
    <t>Spill tray - 8 L - white</t>
  </si>
  <si>
    <t>G154521-3</t>
  </si>
  <si>
    <t>Plateau de rétention 10 L</t>
  </si>
  <si>
    <t>Spill tray - 10 L - white</t>
  </si>
  <si>
    <t>G179477-3</t>
  </si>
  <si>
    <t>Plateau de rétention 15 L</t>
  </si>
  <si>
    <t>Spill tray - 15 L - grey</t>
  </si>
  <si>
    <t>G119577-3</t>
  </si>
  <si>
    <t>Bac de rétention 12 L</t>
  </si>
  <si>
    <t>Spill tray - 12 L - grey</t>
  </si>
  <si>
    <t>G119777-3</t>
  </si>
  <si>
    <t>Bac de rétention 25 L</t>
  </si>
  <si>
    <t>Spill tray - 25 L - grey</t>
  </si>
  <si>
    <t>G052291</t>
  </si>
  <si>
    <t>Palette de rétention 70 L</t>
  </si>
  <si>
    <t>70 L spill pallet</t>
  </si>
  <si>
    <t>G052292</t>
  </si>
  <si>
    <t>Palette de rétention 150 L</t>
  </si>
  <si>
    <t>150 L spill pallet</t>
  </si>
  <si>
    <t>G611822</t>
  </si>
  <si>
    <t>Poubelle ronde</t>
  </si>
  <si>
    <t>Round dustbin</t>
  </si>
  <si>
    <t>Fourre-tout 30 L - gris</t>
  </si>
  <si>
    <t>Round dustbin - 30 L - grey</t>
  </si>
  <si>
    <t>G611721-1</t>
  </si>
  <si>
    <t>Poubelle ronde 35 L - blanc</t>
  </si>
  <si>
    <t>Round dustbin - 35 L - white</t>
  </si>
  <si>
    <t>G611521-1</t>
  </si>
  <si>
    <t>Poubelle ronde 35 L + couvercle - blanc</t>
  </si>
  <si>
    <t>Round dustbin + lid - 35 L-  white</t>
  </si>
  <si>
    <t>G613541</t>
  </si>
  <si>
    <t>Poubelle ronde 50 L + couvercle à clip - noir</t>
  </si>
  <si>
    <t>Round dustbin + lid - 50 L-  black</t>
  </si>
  <si>
    <t>G613641</t>
  </si>
  <si>
    <t>Poubelle ronde 80 L + couvercle à clip - noir</t>
  </si>
  <si>
    <t>Round dustbin + lid - 80 L-  black</t>
  </si>
  <si>
    <t>L613541</t>
  </si>
  <si>
    <t>Poubelle ronde 80 L sans couvercle - noir</t>
  </si>
  <si>
    <t>Round eco-sustainable bin - 80 L - black</t>
  </si>
  <si>
    <t>L613441</t>
  </si>
  <si>
    <t>Couvercle de poubelle ronde 80 L - noir</t>
  </si>
  <si>
    <t>Lid for round eco-sustainable bin - 80 L - black</t>
  </si>
  <si>
    <t>G613221-1</t>
  </si>
  <si>
    <t>Poubelle de tri sélectif</t>
  </si>
  <si>
    <t>Selective sorting dustbin</t>
  </si>
  <si>
    <t>Poubelle ronde 50 L - blanc</t>
  </si>
  <si>
    <t>Round selective sorting dustbin - 50 L - white</t>
  </si>
  <si>
    <t>G613321-1</t>
  </si>
  <si>
    <t>Couvercle poubelle</t>
  </si>
  <si>
    <t>Dustbin lid</t>
  </si>
  <si>
    <t>Couvercle avec poignée pour poubelle ronde 50 L - blanc</t>
  </si>
  <si>
    <t xml:space="preserve">Lid with handle for 50 L round selective sorting dustbin - white </t>
  </si>
  <si>
    <t>G152021-1</t>
  </si>
  <si>
    <t>Couvercle pour poubelle ronde 50 L avec poignées noires - blanc</t>
  </si>
  <si>
    <t>Lid for 50 L round dustibn with black handles - white</t>
  </si>
  <si>
    <t>G612021-1</t>
  </si>
  <si>
    <t>Poubelle ronde tri sélectif 75 L - blanc</t>
  </si>
  <si>
    <t>Round selective sorting dustbin - 75 L - white</t>
  </si>
  <si>
    <t>G612121-1</t>
  </si>
  <si>
    <t>Couvercle avec poignée pour poubelle ronde tri sélectif 75 L - blanc</t>
  </si>
  <si>
    <t>Lid with handle for 75 L round selective sorting dustbin - white</t>
  </si>
  <si>
    <t>G030621-1</t>
  </si>
  <si>
    <t>Poubelle ronde 50 L avec poignées noires - blanc</t>
  </si>
  <si>
    <t xml:space="preserve">Round dustbin with black handles - 50 L - white </t>
  </si>
  <si>
    <t>G613233-1</t>
  </si>
  <si>
    <t>Poubelle ronde tri sélectif 50 L - rouge</t>
  </si>
  <si>
    <t>Round selective sorting dustbin - 50 L - red</t>
  </si>
  <si>
    <t>G613228-1</t>
  </si>
  <si>
    <t>Poubelle ronde tri sélectif 50 L - bleu</t>
  </si>
  <si>
    <t>Round selective sorting dustbin - 50 L - blue</t>
  </si>
  <si>
    <t>G613236-1</t>
  </si>
  <si>
    <t>Poubelle ronde tri sélectif 50 L - vert</t>
  </si>
  <si>
    <t>Round selective sorting dustbin - 50 L - green</t>
  </si>
  <si>
    <t>G613223-1</t>
  </si>
  <si>
    <t>Poubelle ronde tri sélectif 50 L - jaune</t>
  </si>
  <si>
    <t>Round selective sorting dustbin - 50 L - yellow</t>
  </si>
  <si>
    <t>G613333-1</t>
  </si>
  <si>
    <t>Couvercle avec poignée pour poubelle ronde tri sélectif 50 L - rouge</t>
  </si>
  <si>
    <t xml:space="preserve">Lid with handle for 50 L round selective sorting dustbin - red </t>
  </si>
  <si>
    <t>G613328-1</t>
  </si>
  <si>
    <t>Couvercle avec poignée pour poubelle ronde tri sélectif 50 L - bleu</t>
  </si>
  <si>
    <t xml:space="preserve">Lid with handle for 50 L round selective sorting dustbin - blue </t>
  </si>
  <si>
    <t>G613336-1</t>
  </si>
  <si>
    <t>Couvercle avec poignée pour poubelle ronde tri sélectif 50 L - vert</t>
  </si>
  <si>
    <t xml:space="preserve">Lid with handle for 50 L round selective sorting dustbin - green </t>
  </si>
  <si>
    <t>G613323-1</t>
  </si>
  <si>
    <t>Couvercle avec poignée pour poubelle ronde tri sélectif 50 L - jaune</t>
  </si>
  <si>
    <t xml:space="preserve">Lid with handle for 50 L round selective sorting dustbin - yellow </t>
  </si>
  <si>
    <t>G612033-1</t>
  </si>
  <si>
    <t>Poubelle ronde tri sélectif 75 L - rouge</t>
  </si>
  <si>
    <t>Round selective sorting dustbin - 75 L - red</t>
  </si>
  <si>
    <t>G612028-1</t>
  </si>
  <si>
    <t>Poubelle ronde tri sélectif 75 L - bleu</t>
  </si>
  <si>
    <t>Round selective sorting dustbin - 75 L - blue</t>
  </si>
  <si>
    <t>G612036-1</t>
  </si>
  <si>
    <t>Poubelle ronde tri sélectif 75 L - vert</t>
  </si>
  <si>
    <t>Round selective sorting dustbin - 75 L - green</t>
  </si>
  <si>
    <t>G612023-1</t>
  </si>
  <si>
    <t>Poubelle ronde tri sélectif 75 L - jaune</t>
  </si>
  <si>
    <t>Round selective sorting dustbin - 75 L - yellow</t>
  </si>
  <si>
    <t>G612133-1</t>
  </si>
  <si>
    <t>Couvercle avec poignée pour poubelle ronde tri sélectif 75 L - rouge</t>
  </si>
  <si>
    <t>Lid with handle for 75 L round selective sorting dustbin - red</t>
  </si>
  <si>
    <t>G612128-1</t>
  </si>
  <si>
    <t>Couvercle avec poignée pour poubelle ronde tri sélectif 75 L - bleu</t>
  </si>
  <si>
    <t>Lid with handle for 75 L round selective sorting dustbin - blue</t>
  </si>
  <si>
    <t>G612136-1</t>
  </si>
  <si>
    <t>Couvercle avec poignée pour poubelle ronde tri sélectif 75 L - vert</t>
  </si>
  <si>
    <t>Lid with handle for 75 L round selective sorting dustbin - green</t>
  </si>
  <si>
    <t>G612123-1</t>
  </si>
  <si>
    <t>Couvercle avec poignée pour poubelle ronde tri sélectif 75 L - jaune</t>
  </si>
  <si>
    <t>Lid with handle for 75 L round selective sorting dustbin - yellow</t>
  </si>
  <si>
    <t>G144800</t>
  </si>
  <si>
    <t>Bacs tri sélectif 40 L + couvercles - lot de 3</t>
  </si>
  <si>
    <t>40 L selective sorting containers + lids - pack of 3</t>
  </si>
  <si>
    <t>G619041</t>
  </si>
  <si>
    <t>Support sac</t>
  </si>
  <si>
    <t>Pole bag holder</t>
  </si>
  <si>
    <t>Support sac 120 L + couvercle blanc</t>
  </si>
  <si>
    <t>120 L pole bag holder + white lid</t>
  </si>
  <si>
    <t>G631024</t>
  </si>
  <si>
    <t>Support sac 120 L + couvercle rouge</t>
  </si>
  <si>
    <t>120 L pole bag holder + red lid</t>
  </si>
  <si>
    <t>G619022</t>
  </si>
  <si>
    <t>Support sac 120 L + couvercle bleu</t>
  </si>
  <si>
    <t>120 L pole bag holder + blue lid</t>
  </si>
  <si>
    <t>G631023</t>
  </si>
  <si>
    <t>Support sac 120 L + couvercle vert</t>
  </si>
  <si>
    <t>120 L pole bag holder + green lid</t>
  </si>
  <si>
    <t>G631025</t>
  </si>
  <si>
    <t>Support sac 120 L + couvercle jaune</t>
  </si>
  <si>
    <t>120 L pole bag holder + yellow lid</t>
  </si>
  <si>
    <t>G631090</t>
  </si>
  <si>
    <t>Support sac 120 L + couvercle Gilactiv® bleu</t>
  </si>
  <si>
    <t>120 L pole bag holder + Gilactiv® blue lid</t>
  </si>
  <si>
    <t>G619061</t>
  </si>
  <si>
    <t>Support sac 120 L sans couvercle</t>
  </si>
  <si>
    <t>Pole bag holder without lid - 120 L</t>
  </si>
  <si>
    <t>G710121</t>
  </si>
  <si>
    <t>Couvercle pour support sac 120 L - blanc</t>
  </si>
  <si>
    <t>Lid for 120 L pole bag holder - white</t>
  </si>
  <si>
    <t>G710124</t>
  </si>
  <si>
    <t>Couvercle pour support sac 120 L - rouge</t>
  </si>
  <si>
    <t>Lid for 120 L pole bag holder - red</t>
  </si>
  <si>
    <t>G710122</t>
  </si>
  <si>
    <t>Couvercle pour support sac 120 L - bleu</t>
  </si>
  <si>
    <t>Lid for 120 L pole bag holder - blue</t>
  </si>
  <si>
    <t>G710123</t>
  </si>
  <si>
    <t>Couvercle pour support sac 120 L - vert</t>
  </si>
  <si>
    <t>Lid for 120 L pole bag holder - green</t>
  </si>
  <si>
    <t>G710125</t>
  </si>
  <si>
    <t>Couvercle pour support sac 120 L - jaune</t>
  </si>
  <si>
    <t>Lid for 120 L pole bag holder - yellow</t>
  </si>
  <si>
    <t>G710190</t>
  </si>
  <si>
    <t>Couvercle Gilactiv® pour support sac 120 L - bleu</t>
  </si>
  <si>
    <t>Gilactiv® lid for 120 L pole bag holder - blue</t>
  </si>
  <si>
    <t>G619071</t>
  </si>
  <si>
    <t>Support sac 120 L économique</t>
  </si>
  <si>
    <t>Basic pole bag holder - 120 L</t>
  </si>
  <si>
    <t>G619000</t>
  </si>
  <si>
    <t>Roues + visserie pour support sac 120 L - lot de 2</t>
  </si>
  <si>
    <t>Spare part - Wheels + screw kit for pole bag holder - Pack of 2</t>
  </si>
  <si>
    <t>G614321</t>
  </si>
  <si>
    <t>Poubelle à pédale</t>
  </si>
  <si>
    <t>Pedal dustbin</t>
  </si>
  <si>
    <t>Poubelle à pédale 50 L - couvercle blanc</t>
  </si>
  <si>
    <t xml:space="preserve">Pedal container with white lid - 50 L </t>
  </si>
  <si>
    <t>G614323</t>
  </si>
  <si>
    <t>Poubelle à pédale 50 L - couvercle vert</t>
  </si>
  <si>
    <t xml:space="preserve">Pedal container with green lid - 50 L </t>
  </si>
  <si>
    <t>G614324</t>
  </si>
  <si>
    <t>Poubelle à pédale 50 L - couvercle rouge</t>
  </si>
  <si>
    <t xml:space="preserve">Pedal container with red lid - 50 L </t>
  </si>
  <si>
    <t>G614325</t>
  </si>
  <si>
    <t>Poubelle à pédale 50 L - couvercle jaune</t>
  </si>
  <si>
    <t xml:space="preserve">Pedal container with yellow lid - 50 L </t>
  </si>
  <si>
    <t>G614322</t>
  </si>
  <si>
    <t>Poubelle à pédale 50 L - couvercle bleu</t>
  </si>
  <si>
    <t xml:space="preserve">Pedal container with blue lid - 50 L </t>
  </si>
  <si>
    <t>G614821</t>
  </si>
  <si>
    <t>Collecteur à pédale</t>
  </si>
  <si>
    <t>Pedal container</t>
  </si>
  <si>
    <t>Collecteur à pédale 90 L + porte - couvercle blanc</t>
  </si>
  <si>
    <t>Pedal container + door and white lid - 90 L</t>
  </si>
  <si>
    <t>G614824</t>
  </si>
  <si>
    <t>Collecteur à pédale 90 L + porte - couvercle rouge</t>
  </si>
  <si>
    <t>Pedal container + door and red lid - 90 L</t>
  </si>
  <si>
    <t>G614822</t>
  </si>
  <si>
    <t>Collecteur à pédale 90 L + porte - couvercle bleu</t>
  </si>
  <si>
    <t>Pedal container + door and blue lid - 90 L</t>
  </si>
  <si>
    <t>G614823</t>
  </si>
  <si>
    <t>Collecteur à pédale 90 L + porte - couvercle vert</t>
  </si>
  <si>
    <t>Pedal container + door and green lid - 90 L</t>
  </si>
  <si>
    <t>G614825</t>
  </si>
  <si>
    <t>Collecteur à pédale 90 L + porte - couvercle jaune</t>
  </si>
  <si>
    <t>Pedal container + door and yellow lid - 90 L</t>
  </si>
  <si>
    <t>G614421</t>
  </si>
  <si>
    <t>Collecteur à pédale 100 L - couvercle blanc</t>
  </si>
  <si>
    <t xml:space="preserve">Pedal container with white lid - 100 L </t>
  </si>
  <si>
    <t>G614424</t>
  </si>
  <si>
    <t>Collecteur à pédale 100 L - couvercle rouge</t>
  </si>
  <si>
    <t xml:space="preserve">Pedal container with red lid - 100 L </t>
  </si>
  <si>
    <t>G614422</t>
  </si>
  <si>
    <t>Collecteur à pédale 100 L - couvercle bleu</t>
  </si>
  <si>
    <t xml:space="preserve">Pedal container with blue lid - 100 L </t>
  </si>
  <si>
    <t>G614423</t>
  </si>
  <si>
    <t>Collecteur à pédale 100 L - couvercle vert</t>
  </si>
  <si>
    <t xml:space="preserve">Pedal container with green lid - 100 L </t>
  </si>
  <si>
    <t>G614425</t>
  </si>
  <si>
    <t>Collecteur à pédale 100 L - couvercle jaune</t>
  </si>
  <si>
    <t xml:space="preserve">Pedal container with yellow lid - 100 L </t>
  </si>
  <si>
    <t>G356641</t>
  </si>
  <si>
    <t>Patère, porte-parapluie</t>
  </si>
  <si>
    <t>Coat hook, umbrella stand</t>
  </si>
  <si>
    <t>Porte-parapluies noir</t>
  </si>
  <si>
    <t>Umbrella stand - black</t>
  </si>
  <si>
    <t>G357441</t>
  </si>
  <si>
    <t>Corbeille à papier</t>
  </si>
  <si>
    <t>Waste paper basket</t>
  </si>
  <si>
    <t>Corbeille à papier petit modèle - noir</t>
  </si>
  <si>
    <t>Small waste paper basket - black</t>
  </si>
  <si>
    <t>G640641</t>
  </si>
  <si>
    <t>Corbeille à papier ajourée petit modèle - noir</t>
  </si>
  <si>
    <t>Small perforated waste paper basket - beige</t>
  </si>
  <si>
    <t>G640941</t>
  </si>
  <si>
    <t>Corbeille à papier ajourée grand modèle - noir</t>
  </si>
  <si>
    <t>Large perforated waste paper basket - black</t>
  </si>
  <si>
    <t>G161477</t>
  </si>
  <si>
    <t>Bac d'intervention</t>
  </si>
  <si>
    <t>Tote caddy</t>
  </si>
  <si>
    <t xml:space="preserve">Bac d'intervention à poignée - gris </t>
  </si>
  <si>
    <t>Tote caddy - grey</t>
  </si>
  <si>
    <t>G161428</t>
  </si>
  <si>
    <t xml:space="preserve">Bac d'intervention à poignée - jaune </t>
  </si>
  <si>
    <t>Tote caddy - yellow</t>
  </si>
  <si>
    <t>G161438</t>
  </si>
  <si>
    <t xml:space="preserve">Bac d'intervention à poignée - orange </t>
  </si>
  <si>
    <t>Tote caddy - orange</t>
  </si>
  <si>
    <t>G161277</t>
  </si>
  <si>
    <t>Casier pour bac d'intervention - gris</t>
  </si>
  <si>
    <t>Tote caddy divider - grey</t>
  </si>
  <si>
    <t>G611021</t>
  </si>
  <si>
    <t>Corbeille à linge</t>
  </si>
  <si>
    <t>Laundry basket</t>
  </si>
  <si>
    <t>Corbeille à linge petit modèle 60 L - blanc</t>
  </si>
  <si>
    <t xml:space="preserve">Small laundry basket - 60 L- white  </t>
  </si>
  <si>
    <t>G611121</t>
  </si>
  <si>
    <t>Corbeille à linge moyen modèle 100 L - blanc</t>
  </si>
  <si>
    <t xml:space="preserve">Medium laundry basket - 100 L- white  </t>
  </si>
  <si>
    <t>G611147</t>
  </si>
  <si>
    <t>Corbeille à linge moyen modèle 100 L - sable</t>
  </si>
  <si>
    <t xml:space="preserve">Medium laundry basket - 100 L- sand  </t>
  </si>
  <si>
    <t>G611175</t>
  </si>
  <si>
    <t>Corbeille à linge moyen modèle 100 L - vert amande</t>
  </si>
  <si>
    <t>Medium laundry basket - 100 L - almond green</t>
  </si>
  <si>
    <t>G611221</t>
  </si>
  <si>
    <t>Corbeille à linge grand modèle 130 L - blanc</t>
  </si>
  <si>
    <t xml:space="preserve">Large laundry basket - 130 L- white  </t>
  </si>
  <si>
    <t>G611247</t>
  </si>
  <si>
    <t>Corbeille à linge grand modèle 130 L - sable</t>
  </si>
  <si>
    <t xml:space="preserve">Large laundry basket - 130 L- sand  </t>
  </si>
  <si>
    <t>G611275</t>
  </si>
  <si>
    <t>Corbeille à linge grand modèle 130 L - vert amande</t>
  </si>
  <si>
    <t>Large laundry basket - 130 L - almond green</t>
  </si>
  <si>
    <t>G194999</t>
  </si>
  <si>
    <t>Chariot acier epoxy pour corbeilles à linge</t>
  </si>
  <si>
    <t>Trolley for laundry basket</t>
  </si>
  <si>
    <t>S360821</t>
  </si>
  <si>
    <t>Coffre à linge</t>
  </si>
  <si>
    <t>Laundry hamper</t>
  </si>
  <si>
    <t>Coffre à linge petit modèle 70 L - blanc</t>
  </si>
  <si>
    <t>Small laundry hamper - 70 L - white</t>
  </si>
  <si>
    <t>G611376</t>
  </si>
  <si>
    <t>Corbeille à linge grand volume 800 x 560 x 470 mm  112 L - blanc</t>
  </si>
  <si>
    <t xml:space="preserve">Large laundry basket - 112 L- white </t>
  </si>
  <si>
    <t>G610221</t>
  </si>
  <si>
    <t>Coffre à linge grand modèle 120 L - blanc</t>
  </si>
  <si>
    <t>Large laundry hamper - 120 L - white</t>
  </si>
  <si>
    <t>G038421</t>
  </si>
  <si>
    <t>Accessoires WC</t>
  </si>
  <si>
    <t>Toilet accessories</t>
  </si>
  <si>
    <t>Poubelle carrée à pédale 4 L  - blanc</t>
  </si>
  <si>
    <t>Square dustbin - 4 L - white</t>
  </si>
  <si>
    <t>G039807</t>
  </si>
  <si>
    <t>WC - abattant blanc</t>
  </si>
  <si>
    <t xml:space="preserve">Toilet seat lid - white </t>
  </si>
  <si>
    <t>G593921</t>
  </si>
  <si>
    <t>Porte papier wc - blanc</t>
  </si>
  <si>
    <t xml:space="preserve">Toilet roll holder - white </t>
  </si>
  <si>
    <t>G031421</t>
  </si>
  <si>
    <t>pot à balai + brosse - blanc</t>
  </si>
  <si>
    <t xml:space="preserve">Toilet brush and holder - white </t>
  </si>
  <si>
    <t>G090121</t>
  </si>
  <si>
    <t>Patère 1 tête - blanc</t>
  </si>
  <si>
    <t>Single coat hook - white</t>
  </si>
  <si>
    <t>G090321</t>
  </si>
  <si>
    <t>Patère 3 têtes - blanc</t>
  </si>
  <si>
    <t>3-prong coat hook - white</t>
  </si>
  <si>
    <t>G128408</t>
  </si>
  <si>
    <t>Médical</t>
  </si>
  <si>
    <t>Medical</t>
  </si>
  <si>
    <t>Verre pour malade 0,25 L - vert</t>
  </si>
  <si>
    <t xml:space="preserve">Patient drinking cup - 0.25 L - green </t>
  </si>
  <si>
    <t>G128508</t>
  </si>
  <si>
    <t>Verre pour malade 2 en 1 avec découpe nasale 0,25 L - vert</t>
  </si>
  <si>
    <t xml:space="preserve">2-in-1 patient drinking cup with nose cut-out - 0.25 L - green </t>
  </si>
  <si>
    <t>G120508</t>
  </si>
  <si>
    <r>
      <t>Verre pour malade avec découpe nasale</t>
    </r>
    <r>
      <rPr>
        <sz val="11"/>
        <rFont val="Arial"/>
        <family val="2"/>
      </rPr>
      <t xml:space="preserve"> 0,25 L - lot de 10 - vert</t>
    </r>
  </si>
  <si>
    <t xml:space="preserve">Patient drinking cup with nose cut-out - 0.25 L - pack of 10 - green </t>
  </si>
  <si>
    <t>G128490</t>
  </si>
  <si>
    <t>Verre pour malade 0,25 L Gilactiv® - bleu</t>
  </si>
  <si>
    <t xml:space="preserve">Gilactiv® patient drinking cup - 0.25 L - blue </t>
  </si>
  <si>
    <t>G113321</t>
  </si>
  <si>
    <t>Inhalateur 0,6 L - blanc</t>
  </si>
  <si>
    <t xml:space="preserve">0.6 L inhaler - white </t>
  </si>
  <si>
    <t>G112621</t>
  </si>
  <si>
    <t>Crachoir - blanc</t>
  </si>
  <si>
    <t>Spittoon - white</t>
  </si>
  <si>
    <t>G114421</t>
  </si>
  <si>
    <t>Boite à dentier avec panier amovible - blanc</t>
  </si>
  <si>
    <t>Denture box with removable stainer - white</t>
  </si>
  <si>
    <t>G101121</t>
  </si>
  <si>
    <t>Bassin de lit 2,5 L - blanc</t>
  </si>
  <si>
    <t xml:space="preserve">Bedpan - 2.5 L - white  </t>
  </si>
  <si>
    <t>G101321</t>
  </si>
  <si>
    <t>Couvercle pour bassin de lit - blanc</t>
  </si>
  <si>
    <t>Bedpan lid - white</t>
  </si>
  <si>
    <t>G101421</t>
  </si>
  <si>
    <t>Bassin de lit rond 2,5 L + couvercle - blanc</t>
  </si>
  <si>
    <t>Round bedpan with lid - 2.5 L - white</t>
  </si>
  <si>
    <t>G101190</t>
  </si>
  <si>
    <t>Bassin de lit 2,5 L Gilactiv® - bleu</t>
  </si>
  <si>
    <t xml:space="preserve">Gilactiv® bedpan - 2.5 L - blue  </t>
  </si>
  <si>
    <t>G101390</t>
  </si>
  <si>
    <t>Couvercle pour bassin de lit Gilactiv®- bleu</t>
  </si>
  <si>
    <t>Gilactiv® bedpan lid - blue</t>
  </si>
  <si>
    <t>G100721</t>
  </si>
  <si>
    <t>Bock à lavement 2 L - blanc</t>
  </si>
  <si>
    <t>Enema bucket - 2L - white</t>
  </si>
  <si>
    <t>G123708</t>
  </si>
  <si>
    <t>Urinal femme 1 L - vert</t>
  </si>
  <si>
    <t>Women's 1 L urinal - green</t>
  </si>
  <si>
    <t>G101208</t>
  </si>
  <si>
    <t>Urinal homme 1 L - vert</t>
  </si>
  <si>
    <t>Men's 1 L urinal - green</t>
  </si>
  <si>
    <t>G101708</t>
  </si>
  <si>
    <t>Urinal homme 1 L + couvercle - vert</t>
  </si>
  <si>
    <t>Men's 1 L urinal with lid - green</t>
  </si>
  <si>
    <t>G122421</t>
  </si>
  <si>
    <t>Bocal à urine 2 L  bouchon vissé - transparent</t>
  </si>
  <si>
    <t>Urine jar - 2 L - clear</t>
  </si>
  <si>
    <t>G100677</t>
  </si>
  <si>
    <t>Seau hygiénique grand modèle + couvercle - gris</t>
  </si>
  <si>
    <t>Hygienic Bicket large model + lid - grey</t>
  </si>
  <si>
    <t>G033507</t>
  </si>
  <si>
    <t>Bac contrôle d'accès</t>
  </si>
  <si>
    <t>Control access tray</t>
  </si>
  <si>
    <t>Bac contrôle d'accès 10 L - blanc</t>
  </si>
  <si>
    <t>Access control tray  - 10 L - white</t>
  </si>
  <si>
    <t>G033511</t>
  </si>
  <si>
    <t>Bac contrôle d'accès 10 L - rouge</t>
  </si>
  <si>
    <t>Access control tray - 10 L - red</t>
  </si>
  <si>
    <t>G033513</t>
  </si>
  <si>
    <t>Bac contrôle d'accès 10 L - gris clair</t>
  </si>
  <si>
    <t>Access control tray - 10 L - light grey</t>
  </si>
  <si>
    <t>G033514</t>
  </si>
  <si>
    <t>Bac contrôle d'accès 10 L - prune</t>
  </si>
  <si>
    <t>Access control tray - 10 L - purple</t>
  </si>
  <si>
    <t>G033516</t>
  </si>
  <si>
    <t>Bac contrôle d'accès 10 L - bordeaux</t>
  </si>
  <si>
    <t>Access control tray - 10 L - burgundy</t>
  </si>
  <si>
    <t>G033517</t>
  </si>
  <si>
    <t>Bac contrôle d'accès 10 L - bleu</t>
  </si>
  <si>
    <t>Access control tray - 10 L - blue</t>
  </si>
  <si>
    <t>G033541</t>
  </si>
  <si>
    <t>Bac contrôle d'accès 10 L - noir</t>
  </si>
  <si>
    <t>Access control tray - 10 L - black</t>
  </si>
  <si>
    <t>G033547</t>
  </si>
  <si>
    <t>Bac contrôle d'accès 10 L - gris foncé</t>
  </si>
  <si>
    <t>Access control tray - 10 L - dark grey</t>
  </si>
  <si>
    <t>G155477</t>
  </si>
  <si>
    <t>Bac contrôle d'accès 20 L - gris foncé</t>
  </si>
  <si>
    <t>Access control tray - 20 L - dark grey</t>
  </si>
  <si>
    <t>G670141</t>
  </si>
  <si>
    <t>Bac à semis</t>
  </si>
  <si>
    <t>Semi tray</t>
  </si>
  <si>
    <t>Bac à semis avec trous noir</t>
  </si>
  <si>
    <t>Semi tray with hole</t>
  </si>
  <si>
    <t>G670041</t>
  </si>
  <si>
    <t>Bac à semis sans trou noir</t>
  </si>
  <si>
    <t>Semi tray without hole</t>
  </si>
  <si>
    <t>G180801</t>
  </si>
  <si>
    <t>Cage à volaille</t>
  </si>
  <si>
    <t>Cage à volailles 2 portes 800 x 600 x 280 mm 105 L</t>
  </si>
  <si>
    <t>Two door chicken crate 800 x 600 x 280 mm 105 L</t>
  </si>
  <si>
    <t>G180802</t>
  </si>
  <si>
    <t>Cage à volailles 2 portes 800 x 600 x 320 mm 120 L</t>
  </si>
  <si>
    <t>Two door chicken crate 800 x 600 x 320 mm 120 L</t>
  </si>
  <si>
    <t>G180803</t>
  </si>
  <si>
    <t>Cage à volailles 2 portes 800 x 600 x 380 mm 135 L</t>
  </si>
  <si>
    <t>Two door chicken crate 800 x 600 x 380 mm 135 L</t>
  </si>
  <si>
    <t>G180804</t>
  </si>
  <si>
    <t>Cage à volailles 1 porte 800 x 500 x 260 mm 78 L</t>
  </si>
  <si>
    <t>One door chicken crate 800 x 500 x 260 mm 78 L</t>
  </si>
  <si>
    <t>G180805</t>
  </si>
  <si>
    <t>Cage à volailles 1 porte 800 x 500 x 290 mm 84 L</t>
  </si>
  <si>
    <t>One door chicken crate 800 x 500 x 290 mm 84 L</t>
  </si>
  <si>
    <t>F000520</t>
  </si>
  <si>
    <t>Pièce détachée</t>
  </si>
  <si>
    <t>COUVERCLE BAC A INGREDIENT 100 L</t>
  </si>
  <si>
    <t>F903122</t>
  </si>
  <si>
    <t>VIS AUTOFORMEUSE l'unité</t>
  </si>
  <si>
    <t>F903210</t>
  </si>
  <si>
    <t>joint pour bacs 310 et 500L</t>
  </si>
  <si>
    <t>F904315</t>
  </si>
  <si>
    <t>Roue inox fixe diamètre 160</t>
  </si>
  <si>
    <t>F904316</t>
  </si>
  <si>
    <t>Roue inox pivotante freinée diamètre 160</t>
  </si>
  <si>
    <t>L005841</t>
  </si>
  <si>
    <t>BOUCHON NOIR DE FOND DE CUVE</t>
  </si>
  <si>
    <t>P60023</t>
  </si>
  <si>
    <t>Grille pour bac 310 litres double peau</t>
  </si>
  <si>
    <t>F904321</t>
  </si>
  <si>
    <t>ROUE FIXE PP BLANC INOX</t>
  </si>
  <si>
    <t>F903123</t>
  </si>
  <si>
    <t>VIS DE POELIERS AV FENTE INOX</t>
  </si>
  <si>
    <t>F904322</t>
  </si>
  <si>
    <t>ROUE PIV FREIN PP BLANC INOX</t>
  </si>
  <si>
    <t>F904323</t>
  </si>
  <si>
    <t>ROUE PIV SANS FREIN BLANC INOX</t>
  </si>
  <si>
    <t>G616701</t>
  </si>
  <si>
    <t>KIT VISSERIE BAC GRAND VOLUME (VIS RONDELLE ECROU)</t>
  </si>
  <si>
    <t>F904303</t>
  </si>
  <si>
    <t>Roue piv frein  D100</t>
  </si>
  <si>
    <t>F904320</t>
  </si>
  <si>
    <t>Roue piv ss frein D100</t>
  </si>
  <si>
    <t>F904302</t>
  </si>
  <si>
    <t xml:space="preserve">Roulette fixe inox pp blanc D100 </t>
  </si>
  <si>
    <t>F904701</t>
  </si>
  <si>
    <t>Rondelle PA M8/8,1 (5/16)</t>
  </si>
  <si>
    <t>G118908</t>
  </si>
  <si>
    <t>COUVERCLE BLEU POUR BAC 12L 15L</t>
  </si>
  <si>
    <t>G118911</t>
  </si>
  <si>
    <t>COUVERCLE JAUNE POUR BAC 12L 15L</t>
  </si>
  <si>
    <t>G118909</t>
  </si>
  <si>
    <t>COUVERCLE ROUGE POUR BAC 12L 15L</t>
  </si>
  <si>
    <t>G118907</t>
  </si>
  <si>
    <t>COUVERCLE VERT POUR BAC 12L 15L</t>
  </si>
  <si>
    <t>G118905</t>
  </si>
  <si>
    <t>COUVERCLE BLEU POUR BAC 25L 35L 55L</t>
  </si>
  <si>
    <t>G118912</t>
  </si>
  <si>
    <t>COUVERCLE JAUNE POUR BAC 25L 35L 55L</t>
  </si>
  <si>
    <t>G118906</t>
  </si>
  <si>
    <t>COUVERCLE ROUGE BAC 25L 35L 55L</t>
  </si>
  <si>
    <t>G118904</t>
  </si>
  <si>
    <t>COUVERCLE VERT POUR BAC 25L 35L 55L</t>
  </si>
  <si>
    <t>G134521</t>
  </si>
  <si>
    <t>Bac à ingrédient 30 L</t>
  </si>
  <si>
    <t>G144521</t>
  </si>
  <si>
    <t>Couvercle blanc pour bac à ingrédient 30 L</t>
  </si>
  <si>
    <t>L833741</t>
  </si>
  <si>
    <t>Bouchon + joint pour bonbonne 20 L</t>
  </si>
  <si>
    <t>L835641</t>
  </si>
  <si>
    <t>Bouchon de vidange + joint P/1274 bonbonne carré 20L</t>
  </si>
  <si>
    <t>F903160</t>
  </si>
  <si>
    <t>joint pour bonbonne</t>
  </si>
  <si>
    <t>F903812</t>
  </si>
  <si>
    <t xml:space="preserve">Anse galva </t>
  </si>
  <si>
    <t>F903854</t>
  </si>
  <si>
    <t>Genouillère diam. 242 mm feuil 32x10</t>
  </si>
  <si>
    <t>L116000</t>
  </si>
  <si>
    <t>KIT ROUE PIV P/BAC 100/170/PA</t>
  </si>
  <si>
    <t>P418331</t>
  </si>
  <si>
    <t>Couvercle pour coffre à linge</t>
  </si>
  <si>
    <t>F000401</t>
  </si>
  <si>
    <t>grappe 2 crochets</t>
  </si>
  <si>
    <t>F000402</t>
  </si>
  <si>
    <t>Pivot</t>
  </si>
  <si>
    <t>F000404</t>
  </si>
  <si>
    <t>porte pastille</t>
  </si>
  <si>
    <t>F000405</t>
  </si>
  <si>
    <t>pédale</t>
  </si>
  <si>
    <t>F000407</t>
  </si>
  <si>
    <t>Vis container 100L</t>
  </si>
  <si>
    <t>F000409</t>
  </si>
  <si>
    <t>poignée conteneur 100 L</t>
  </si>
  <si>
    <t>F000410</t>
  </si>
  <si>
    <t>barre</t>
  </si>
  <si>
    <t>F000411</t>
  </si>
  <si>
    <t>couvercle blanc</t>
  </si>
  <si>
    <t>F000413</t>
  </si>
  <si>
    <t>Jeux de 2 entretoises</t>
  </si>
  <si>
    <t>F000414</t>
  </si>
  <si>
    <t>1 roue</t>
  </si>
  <si>
    <t>F000415</t>
  </si>
  <si>
    <t>Sachet 2 vis + 2 tarauds + 2 écrous</t>
  </si>
  <si>
    <t>F000471</t>
  </si>
  <si>
    <t>Charnière plastique pour container 100 L</t>
  </si>
  <si>
    <t>G614523</t>
  </si>
  <si>
    <t>couvercle jaune pour collecteur à pédale</t>
  </si>
  <si>
    <t>G614528</t>
  </si>
  <si>
    <t>couvercle bleu pour collecteur à pédale</t>
  </si>
  <si>
    <t>G614534</t>
  </si>
  <si>
    <t>couvercle rouge pour collecteur à pédale</t>
  </si>
  <si>
    <t>G614536</t>
  </si>
  <si>
    <t>couvercle vert pour collecteur à pédale</t>
  </si>
  <si>
    <t>F000460</t>
  </si>
  <si>
    <t>tendeur sac</t>
  </si>
  <si>
    <t>F000461</t>
  </si>
  <si>
    <t>pied B</t>
  </si>
  <si>
    <t>F000462</t>
  </si>
  <si>
    <t>pied A</t>
  </si>
  <si>
    <t>F000463</t>
  </si>
  <si>
    <t>pivot fixation couvercle</t>
  </si>
  <si>
    <t>F000465</t>
  </si>
  <si>
    <t>bouchon de roue</t>
  </si>
  <si>
    <t>F000466</t>
  </si>
  <si>
    <t>roue</t>
  </si>
  <si>
    <t>F000467</t>
  </si>
  <si>
    <t>bouchon de porte</t>
  </si>
  <si>
    <t>F000469</t>
  </si>
  <si>
    <t xml:space="preserve">corps </t>
  </si>
  <si>
    <t>F000470</t>
  </si>
  <si>
    <t>porte blanche</t>
  </si>
  <si>
    <t>L860241</t>
  </si>
  <si>
    <t xml:space="preserve">Poignée 1533 + axe noir pour container 50 L </t>
  </si>
  <si>
    <t>L834221</t>
  </si>
  <si>
    <t>Couvercle fourre-tout 35L</t>
  </si>
  <si>
    <t>F903159</t>
  </si>
  <si>
    <t>Joint pour fût 100L</t>
  </si>
  <si>
    <t>F903859</t>
  </si>
  <si>
    <t>Genouillère diam. 400 mm, feuil 44*15 fût 100 L</t>
  </si>
  <si>
    <t>L838841</t>
  </si>
  <si>
    <t>Couvercle coiff. fût 100 L noir</t>
  </si>
  <si>
    <t>F903158</t>
  </si>
  <si>
    <t>Joint pour fût 30L</t>
  </si>
  <si>
    <t>F903855</t>
  </si>
  <si>
    <t>Genouillère diam. 310 mm, feuil 38*10 fût 30 L</t>
  </si>
  <si>
    <t>L835941</t>
  </si>
  <si>
    <t>Couvercle coiffant pour fûts 30L</t>
  </si>
  <si>
    <t>L000906</t>
  </si>
  <si>
    <t>COUV.BLC FUT 50L + LANGUETTE</t>
  </si>
  <si>
    <t>F903157</t>
  </si>
  <si>
    <t>Joint pour fût 50L</t>
  </si>
  <si>
    <t>F903857</t>
  </si>
  <si>
    <t>Genouillère diam. 350 mm, feuil 44*10 fût 50 L</t>
  </si>
  <si>
    <t>L835741</t>
  </si>
  <si>
    <t>Couvercle coiffant pour fûts 50L</t>
  </si>
  <si>
    <t>L835041</t>
  </si>
  <si>
    <t>Bec verseur monté de jerrican 20L</t>
  </si>
  <si>
    <t>L865841</t>
  </si>
  <si>
    <t>Bouchon + lanière Jerrican 20 L</t>
  </si>
  <si>
    <t>G181523</t>
  </si>
  <si>
    <t xml:space="preserve"> Jeux de patin + anse pour manne à Pain 150 L et 180 L</t>
  </si>
  <si>
    <t>F904249</t>
  </si>
  <si>
    <t xml:space="preserve">Brosse WC </t>
  </si>
  <si>
    <t>F000551</t>
  </si>
  <si>
    <t>COUVERCLE BLANC POUBELLE 50L</t>
  </si>
  <si>
    <t>F000556</t>
  </si>
  <si>
    <t>SET PEDALE POUBELLE 50L</t>
  </si>
  <si>
    <t>F000552</t>
  </si>
  <si>
    <t>COUVERCLE BLEU POUBELLE 50L</t>
  </si>
  <si>
    <t>F000555</t>
  </si>
  <si>
    <t>COUVERCLE JAUNE POUBELLE 50L</t>
  </si>
  <si>
    <t>F000554</t>
  </si>
  <si>
    <t>COUVERCLE ROUGE POUBELLE 50L</t>
  </si>
  <si>
    <t>F000553</t>
  </si>
  <si>
    <t>COUVERCLE VERT POUBELLE 50L</t>
  </si>
  <si>
    <t>L865421</t>
  </si>
  <si>
    <t>Couvercle basculant 35L blanc</t>
  </si>
  <si>
    <t>L873512</t>
  </si>
  <si>
    <t>couvercle blanc pour seau carré</t>
  </si>
  <si>
    <t>L873510</t>
  </si>
  <si>
    <t>couvercle bleu pour seau carré</t>
  </si>
  <si>
    <t>L873518</t>
  </si>
  <si>
    <t>couvercle jaune pour seau carré</t>
  </si>
  <si>
    <t>L873509</t>
  </si>
  <si>
    <t>couvercle rouge pour seau carré</t>
  </si>
  <si>
    <t>L873511</t>
  </si>
  <si>
    <t>couvercle vert pour seau carré</t>
  </si>
  <si>
    <t>L835742</t>
  </si>
  <si>
    <t>BASE SOCLE 4 ROUE NOIR</t>
  </si>
  <si>
    <t>F904415</t>
  </si>
  <si>
    <t>Roue piv sans frein acier pp blc</t>
  </si>
  <si>
    <t>F904416</t>
  </si>
  <si>
    <t>Roue piv+frein acier pp blanc</t>
  </si>
  <si>
    <t>F904811</t>
  </si>
  <si>
    <t>ECROU ACIER NYLSTOP M12</t>
  </si>
  <si>
    <t>F904807</t>
  </si>
  <si>
    <t>VIS ACIER DIN 603M 15x45 + ECROU</t>
  </si>
  <si>
    <t>F904812</t>
  </si>
  <si>
    <t>VIS ACIER DIN 603M 12X40 + ECROU</t>
  </si>
  <si>
    <t>F904318</t>
  </si>
  <si>
    <t>ROUE PIV SS FR INOX BD BLEU</t>
  </si>
  <si>
    <t>F904431</t>
  </si>
  <si>
    <t>ROUE PIV SS FR INOX PP BLC</t>
  </si>
  <si>
    <t>F904813</t>
  </si>
  <si>
    <t>VIS INOX DIN 603M 12X40</t>
  </si>
  <si>
    <t>F904327</t>
  </si>
  <si>
    <t>Roue piv sans frein acier BD bleu</t>
  </si>
  <si>
    <t>F904420</t>
  </si>
  <si>
    <t>ROUE PIV+FREIN INOX BD BLEU</t>
  </si>
  <si>
    <t>L835727</t>
  </si>
  <si>
    <t>BASE SOCLE 6 ROUES GRIS</t>
  </si>
  <si>
    <t>F904330</t>
  </si>
  <si>
    <t>Roulette D50 mm tige lisse</t>
  </si>
  <si>
    <t>F000090</t>
  </si>
  <si>
    <t xml:space="preserve">Tige galva support sac 120L </t>
  </si>
  <si>
    <t>F001000</t>
  </si>
  <si>
    <t>colonne PVC 140X62 long 764mm</t>
  </si>
  <si>
    <t>L001010</t>
  </si>
  <si>
    <t xml:space="preserve">PEDALE SUPPORT SAC 120L </t>
  </si>
  <si>
    <t>L001050</t>
  </si>
  <si>
    <t xml:space="preserve">ANNEAU SUPPORT SAC 120L </t>
  </si>
  <si>
    <t>L001060</t>
  </si>
  <si>
    <t>POIGNÉE + ANNEAU SUPPORT SAC 120L</t>
  </si>
  <si>
    <t>L001090</t>
  </si>
  <si>
    <t>Socle support sac 120L</t>
  </si>
  <si>
    <t>F903456</t>
  </si>
  <si>
    <t>Axe pour timon</t>
  </si>
  <si>
    <t>F903457</t>
  </si>
  <si>
    <t>Goupille pour timon</t>
  </si>
  <si>
    <t>L011721</t>
  </si>
  <si>
    <t xml:space="preserve">SACHET VISSERIE </t>
  </si>
  <si>
    <t>L011824</t>
  </si>
  <si>
    <t>Douille pour timon</t>
  </si>
  <si>
    <t>L011825</t>
  </si>
  <si>
    <t>Chape pour timon</t>
  </si>
  <si>
    <t>L011826</t>
  </si>
  <si>
    <t>Poignée pour timon naturel</t>
  </si>
  <si>
    <t>G101608</t>
  </si>
  <si>
    <t>LOT 20 COUVERCLES URINAL HOMME VERT</t>
  </si>
  <si>
    <t>Conditions Générales de Vente GILAC</t>
  </si>
  <si>
    <t>Article 1 : Champ d’application</t>
  </si>
  <si>
    <t>Le fait de passer commande implique l’adhésion entière et sans réserve aux présentes conditions générales de vente qui prévalent sur tout autre document notamment toutes conditions générales d’achat ou conditions particulières non expressément acceptées par GILAC, conformément à l’article L441-6 du code de commerce. Tout autre document que les présentes conditions générales de vente, et notamment catalogues, publicités, notices, n’ont qu’une valeur indicative non contractuelle. Le fait que GILAC ne se prévale pas, à un moment donné, de l’une quelconque des présentes clauses ne peut être interprété comme valant renonciation à se prévaloir ultérieurement de ladite clause.</t>
  </si>
  <si>
    <t>Article 2 : Commande</t>
  </si>
  <si>
    <t>Toute commande doit être transmise par voie écrite ou EDI. Il appartient au client de s’assurer de la réception par l’édition d’un accusé de réception. Toute modification ou annulation de la commande demandée par le client ne peut être prise en considération que si elle est parvenue par écrit dans un délai minimum de trois jours avant l’expédition des produits. La commande exprimant l’engagement ferme de l’Acheteur, elle ne peut être annulée ou résiliée, à moins de l’accord exprès, préalable et écrite de GILAC, et paiement de tous les frais engagés pour son exécution, y compris les frais d’étude, frais généraux, et une part de la marge.
Cette dérogation n’est pas applicable aux ventes internationales, commandes portant sur des produits spécifiques, ou concernant des volumes importants. Toute commande portant sur des gros volumes telles que par exemple, les opérations promotionnelles organisées par les clients doivent faire l’objet de la transmission par le client d’un prévisionnel d’achat par référence trois mois minimum avant l’expédition. Toute commande acceptée par GILAC tient compte de ce que le client présente des garanties financières suffisantes afin qu’il puisse régler les sommes dues à leur échéance. En conséquence toute évolution dans les garanties financières du client donne faculté à GILAC de refuser une commande, d’exiger la communication de documents comptables du client ou la présentation de garanties suffisantes. Toute détérioration du crédit du client pourra justifier l’exigence de garanties ou d’un règlement comptant avant l’exécution des commandes reçues. Un refus de couverture par une assurance crédit sera notamment considéré comme un motif justifiant la prise de garantie ou des conditions de paiement dérogatoires à l’article 6 des présentes.</t>
  </si>
  <si>
    <t>Article 3 : Livraison</t>
  </si>
  <si>
    <t>Dès la sortie de l’usine, les marchandises voyagent toujours aux risques et périls du destinataire, quel que soit le mode de transport et les modalités de règlement du prix. GILAC  est autorisée à procéder à des livraisons de façon globale ou partielle. 
Pour éviter tout litige, le client devra à la livraison, indiquer sur le bon de transport, son cachet commercial, la signature et le nom du signataire. En l’absence de fourniture par le client d’un prévisionnel d’achat mensuel par référence, et de la réalisation conjointe d’une étude des flux logistiques pour pallier les aléas liés au transport, les délais de livraison sont indicatifs, leur dépassement ne pouvant donner lieu à des dommages-intérêts, pénalité, retenue, annulation des commandes en cours, ni au remplacement par le client.  GILAC n’accepte pas non plus les pénalités pour non-respect d’un taux de service en l’absence des éléments visés ci-dessus. Sont notamment considérés comme cas de force majeure déchargeant GILAC de son obligation de livrer : la guerre, l’émeute, l’incendie, l’inondation, les grèves, le lock-out, les accidents, l’impossibilité d’être approvisionné, etc… En toutes hypothèses, la livraison ne peut intervenir que si le client est à jour dans de ses obligations envers GILAC, quelle qu’en soit l’objet. Les livraisons sont opérées sur palettes perdues 80 x120. Toute dérogation doit faire l’objet d’une demande écrite du client qui pourra faire l’objet d’une majoration tarifaire en cas d’acceptation de la demande par GILAC.
GILAC se réserve le droit d’apporter à tout moment, toute modification qu’elle juge utile à son catalogue, ses produits ou à leur présentation, sans obligation de modifier ou reprendre les produits précédemment livrés ou en cours de commande. Imprévision. En cas de changement de circonstances imprévisible lors de la conclusion du contrat rendant l’exécution excessivement onéreuse pour l’une des parties, celles-ci  renégocieront de bonne foi la modification du contrat, et il sera fait à cet égard application de l’article 1195 du Code civil, les parties déclarant qu’elles n’acceptent pas par avance d’assumer le risque d’imprévision.</t>
  </si>
  <si>
    <t>Article 4 : Réclamations</t>
  </si>
  <si>
    <t>En cas d’avarie des marchandises livrées, de colis manquants, il appartient au destinataire d’exercer directement son recours contre le dernier transporteur auquel il ne devra donner décharge qu’après s’être assuré que l’envoi est complet et en bon état, dans les conditions et formes visées à l’article L133-3 du Code de Commerce, ou de la CMR s’il s’agit d’une vente internationale. Copie de la réclamation devra parallèlement être adressée à GILAC.
En cas de vices apparents, de produits manquants, de non-conformité du produit livré au produit commandé, toute réclamation devra être également adressée à GILAC par lettre recommandée avec accusé de réception dans un délai de trois jours pour les ventes métropolitaines, sept jours pour les ventes internationales suivant la réception des marchandises. Au-delà de ce délai, les marchandises seront réputées acceptées dans leur intégralité sans aucune restriction qualitative ou quantitative. Il appartiendra au client de fournir toute justification quant à la réalité des anomalies ou vices constatés. Le client devra laisser à GILAC toute facilité pour procéder à la constatation de ces vices et pour y porter remède, il s’abstiendra d’intervenir lui-même ou de faire intervenir un tiers à cette fin. En cas de vice ou de non-conformité des produits livrés, dûment constaté par GILAC, et sauf accord particulier entre GILAC  et le magasin distributeur, GILAC émettra un avoir pour la valeur du produit reconnu non conforme, à l’exclusion de toute autre indemnité ou de dommages et intérêts. La reprise d’un produit conforme ne peut être envisagée qu’avec l’accord de GILAC, le transport est à la charge du client et une décote de 30 % sur le prix  initial sera appliquée avant l’émission d’un avoir. Si le produit arrive dans un état qui ne permet pas de le réintégrer en stock, aucun avoir ne sera émis.</t>
  </si>
  <si>
    <t>Article 5 : Garantie</t>
  </si>
  <si>
    <t>GILAC certifie que les produits qu’elle commercialise sont conformes à la réglementations françaises et/ou communautaires en vigueur au jour des présentes et sont fabriqués dans le respect des droits de l’homme et de l’enfant, et la législation sociale en vigueur. Les produits sont garantis contre tout vice de fabrication ou dysfonctionnement non apparents lors de la vente initiale, hors pièces d’usure et modèles destinés à l’exposition (non garantis), pour une durée de 2 ans, ou pour la durée mentionnée sur l’emballage, sous réserve des conditions et limitations exposées ci-dessous. La garantie court à compter de la date d’achat par le client consommateur non professionnel, le ticket de caisse faisant foi (la garantie ne pourra être appliquée en l’absence de présentation dudit ticket). La garantie est limitée, au choix de GILAC, au remboursement par émission d’un avoir vers le magasin ou à la remise en état ou au remplacement par une pièce identique de la ou des pièce(s) reconnue(s) défectueuse(s) ou responsable(s) du mauvais fonctionnement. En aucun cas, il ne pourra être réclamé : des frais de main d’œuvre, des frais de déplacement, des dommages-intérêts notamment pour privation de jouissance ou autre. La responsabilité de GILAC ne peut être mise en cause, et la garantie engagée, en cas d’utilisation anormale du produit, tels que notamment : installation non conforme ou mal adaptée ; entretien déficient par l’utilisateur ; utilisation de produits de nettoyage notamment industriels ou non destinés aux sanitaires ou produits chimiques ; agressions par des substances ou corps véhiculés par ou contenus dans l’eau ou des éléments  extérieurs tels que rongeurs ; évacuation d’huile bouillante ou corps liquide à température extrême, négligence dans la manipulation ; accidents et chocs, détérioration par des corps étrangers ; modification du produit d’origine ; mauvais montage ou utilisation du montage (notamment non-respect des indications figurant sur la notice fournie avec le produit) ; défaut de précaution ou de conservation ; dommages occasionnés lors d’une opération de transport ; dommages occasionnés lors d’une opération de modification ou ouverture du conditionnement (liste non exhaustive). Toute fourniture de pièces détachées en dehors de la période de garantie fera l’objet d’une facturation desdites pièces et frais d’envoi afférents. GILAC garantit le client contre toute réclamation ou revendication de tiers en rapport avec ses produits, notamment la sécurité, la qualité, les droits de propriété intellectuelle et industrielle. La garantie n’est applicable qu’après condamnation et épuisement des voies de recours et/ou accord transactionnel ratifié par GILAC. La garantie ne couvre pas les préjudices indirects, commerciaux, pertes d’exploitation, ou autre préjudice d’image. Sauf accord exprès, GILAC n’assume pas les conséquences d’une opération de rappel ou retrait des produits, lorsque celle-ci est effectuée à la seule initiative du client. Seules les opérations de rappel effectuées à la demande de GILAC lui-même ou d’une autorité administrative seront prises en charge par GILAC en accord avec le client, sans aucune indemnité complémentaire.</t>
  </si>
  <si>
    <t>Article 6 : Prix, conditions et délai de paiement</t>
  </si>
  <si>
    <t>Les prix sont fixés franco de port et d’emballage au lieu demandé en France Métropolitaine pour toute commande supérieure à 390 € HT. En dessous de ce montant il est compté un forfait de 69 € HT. Certaines commandes nécessitant des opérations logistiques spéciales, contenant des produits de dimensions ou de poids particulièrement importants, pourront faire l’objet de frais de transport spécifiques. Les commandes à destination des DOM-TOM et de l’Etranger font également l’objet d’une facturation spécifique de frais de port. Pour toute commande hors de Métropole, des frais de dossier seront facturés. A partir du 1er Janvier 2019, des frais administratifs de 20 € HT seront facturés automatiquement pour toute commande inférieure à 500 € HT qui ne sera pas passée via notre site marchand :  https://espace-distributeur.gilac.com. Sauf accord dérogatoire ou dans le cas d’un risque d’insolvabilité tel que visé à l’article 2 des présentes, toutes les factures sont payables à Izernore à réception des marchandises conformément à l’article L441-6 du Code de Commerce. Le paiement s’entend de l’encaissement effectif par GILAC  des sommes dues par le client. En cas de paiement différé ou à terme constitue un paiement au sens du présent article, non pas la simple remise d’un effet de commerce ou d’un chèque impliquant une obligation de payer, mais leur règlement à échéance convenue.</t>
  </si>
  <si>
    <t>Article 7 : Pénalités pour retard de paiement</t>
  </si>
  <si>
    <t>En cas de retard de paiement, des pénalités de retard sont dues de plein droit au taux appliqué par la banque centrale européenne BCE pour ses opérations de refinancement majoré de 10 points de pourcentage. Ces intérêts courent du jour de l’échéance jusqu’à la date d’encaissement réelle. A titre de clause pénale, une somme égale à  15% des sommes dues et non payées à l’échéance sera exigible. Au delà des pénalités de retard, une indemnité forfaitaire de 40 € sera appliquée. Tout incident se produisant au paiement de l’une des échéances rendra exigible immédiatement la totalité des créances restant dues, sans mise en demeure préalable. GILAC peut suspendre toutes les commandes en cours sans préjudice de toute autre action. En aucun cas, même dans l’hypothèse d’un litige, les paiements ne peuvent être suspendus ou faire l’objet d’une quelconque compensation sans l’accord écrit et préalable de GILAC. Tout paiement partiel s’imputera d’abord sur la partie non privilégiée de la créance, puis sur les sommes dont l’exigibilité est la plus ancienne. GILAC n’accepte aucune compensation de créances, à l’exception des cas de compensation légale visés au Code Civil.</t>
  </si>
  <si>
    <t>Article 8 : Facturation</t>
  </si>
  <si>
    <t>La facture comportera toutes les mentions légales, et notamment les réductions de prix acquises à la date de la vente et directement liées à cette opération de vente. Toute remise ou accord de coopération commerciale ayant pour assiette de calcul, le chiffre d’affaires réalisé par GILAC avec le client, portera sur le chiffre d’affaires facturé et encaissé par GILAC après déduction des avoirs, frais de transport, dépôts de bilan et impayés éventuels. Tout accord de coopération commerciale signé entre le client et GILAC fera l’objet d’une facturation fondée sur la réciprocité des échéances. Lesdites factures seront payables dans les mêmes délais et conditions que celles applicables pour le paiement des marchandises. Le client, prestataire dans le cadre de l’accord de coopération commerciale, certifie par ailleurs que les prestations seront conformes au Code de Commerce et s’engage à en justifier à première demande.</t>
  </si>
  <si>
    <t>Article 9 : Réserve de propriété</t>
  </si>
  <si>
    <t>Le transfert de propriété des produits est suspendu jusqu’au complet paiement du prix de ceux-ci par le client en principal et accessoires, même en cas d’octroi de délais de paiement conformément à l’article L621-122 du Code de Commerce. Toute clause contraire, notamment insérée dans les conditions générales d’achat du client, est réputée non écrite. De convention expresse, GILAC pourra faire jouer les droits qu’elle détient au titre de la présente clause de réserve de propriété, pour l’une quelconque de ses créances, sur la totalité de ses produits en possession du client, ces derniers étant conventionnellement présumés être ceux impayés, et GILAC pourra les reprendre ou les revendiquer en dédommagement de toutes factures impayées, sans préjudice de son droit de résolution des ventes en cours. Le client est autorisé à revendre les produits dans le cadre de l’exploitation normale de son établissement. Cette autorisation de revente est retirée automatiquement en cas de redressement judiciaire ou de liquidation judiciaire. En cas d’ouverture d’une telle procédure, le client s’engage à informer GILAC par lettre recommandée dans les 15 jours suivant la déclaration de cessation des paiements. La présente clause n’empêche pas que les risques des marchandises soient transférés à l’acheteur dès la sortie de l’usine de GILAC, ledit acheteur assumant alors la responsabilité de dépositaire et gardien desdites marchandises jusqu’au complet paiement du prix.</t>
  </si>
  <si>
    <t>Article 10 : Propriété Intellectuelle et Industrielle</t>
  </si>
  <si>
    <t>Tous les documents techniques ou commerciaux, outils d’aide à la vente, notamment les concepts de vente et merchandising, demeurent la propriété exclusive de GILAC, seule titulaire des droits de propriété intellectuelle et industrielle sur ces éléments, qui devront lui être restitués à première demande. Le client s’engage à en assumer la conservation en bon père de famille, assumant à ce titre, la responsabilité de dépositaire et gardien. Le client s’engage par ailleurs à ne faire aucun usage de ces éléments, de nature à porter atteinte aux droits ou à l’image de GILAC. GILAC reste également seule propriétaire et exploitante des droits liés à ses marques, sans que la réalisation d’une vente ne confère le moindre droit au client à ce sujet. Il en est de même concernant les droits de propriété intellectuelle et industrielle afférents aux produits vendus.</t>
  </si>
  <si>
    <t>Article 11 : Dispositions spécifiques aux référencements de GILAC par les clients (enseignes et distributeurs)</t>
  </si>
  <si>
    <t>De convention expresse, les parties conviennent de se référer aux dispositions de l’accord signé le 15/01/2002 entre UNIBAL et la FFB (Code de Bonne Conduite, annexe 1 et ses mises à jour éventuelles) pour la procédure et les délais applicables à l’arrêt de relations commerciales (déréférencement et non-renouvellement de référencement). Dans l’hypothèse où l’ancienneté et/ou l’importance des relations commerciales le justifieraient, ou en cas d’existence d’accords commerciaux antérieurs plus favorables pour GILAC, le préavis de déréférencement ou non-renouvellement sera alors majoré. En cas d’arrêt des relations commerciales, GILAC ne reprendra pas les produits invendus ou stocks de produits du client. Les concepts et autres outils d’aide à la vente devront être restitués à ses frais par le client. Sauf accord spécifique, tout nouveau référencement ou modification d’un référencement existant ne pourra se traduire par une reprise par GILAC des stocks de produits tiers ou produits propres dont la commercialisation est arrêtée par l’enseigne. Toute MDD (“ Marque de Distributeur ”) entraîne un préavis doublé afin de permettre l’écoulement des stocks de produits spécifiques par GILAC.</t>
  </si>
  <si>
    <t>Article 12 : Résiliation</t>
  </si>
  <si>
    <t>Aucune clause résolutoire ne pourra avoir lieu à moins d'une stipulation expresse, comportant un délai suffisant d'exécution après la mise en demeure, et mentionnant avec précision les engagements dont l'inexécution peut entraîner la résolution.
Toute application de l’article 1222 du Code civil, relatif à la faculté du créancier de faire exécuter lui-même l’obligation, est expressément exclue.</t>
  </si>
  <si>
    <t>Article 13 : Règlement des litiges</t>
  </si>
  <si>
    <t>En cas de contradiction ou difficulté d’interprétation, la version française des présentes conditions générales de vente prime sur toute autre. Tout litige relatif à la présente vente, même en cas de recours en garantie ou de pluralité de défendeurs, serait à défaut d’accord amiable, de la compétence exclusive des tribunaux de Lyon (France). Le droit français est seul applicable. En cas de ventes internationales, pour toutes les questions non réglées par les présentes conditions générales de vente, et la loi française les parties conviennent de se référer à la convention de Vienne sur la vente internationale de marchandises du 11 avril 1980. En cas de différend et avant toute procédure judiciaire les parties conviennent de recourir à la médiation, conformément au Règlement de Médiation du Centre Interprofessionnel de Médiation et d’Arbitrage de LYON (CIMA), auquel les parties déclarent adhérer.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</si>
</sst>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_-* #,##0_-;\-* #,##0_-;_-* &quot;-&quot;??_-;_-@_-"/>
    <numFmt numFmtId="165" formatCode="0000000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rgb="FF000000"/>
      <name val="Calibri"/>
      <family val="2"/>
    </font>
    <font>
      <b/>
      <sz val="19"/>
      <color rgb="FFA7A7A7"/>
      <name val="Calibri"/>
      <family val="2"/>
    </font>
    <font>
      <b/>
      <u/>
      <sz val="22"/>
      <color rgb="FFFF0000"/>
      <name val="Calibri"/>
      <family val="2"/>
    </font>
    <font>
      <i/>
      <sz val="11"/>
      <color rgb="FF000000"/>
      <name val="Calibri"/>
      <family val="2"/>
    </font>
    <font>
      <sz val="8"/>
      <name val="Arial"/>
      <family val="2"/>
    </font>
    <font>
      <sz val="10"/>
      <name val="Arial"/>
      <family val="2"/>
    </font>
    <font>
      <b/>
      <sz val="22"/>
      <name val="Arial"/>
      <family val="2"/>
    </font>
    <font>
      <b/>
      <sz val="11"/>
      <color theme="0"/>
      <name val="Arial"/>
      <family val="2"/>
    </font>
    <font>
      <sz val="11"/>
      <color theme="1"/>
      <name val="Arial"/>
      <family val="2"/>
    </font>
    <font>
      <b/>
      <sz val="11"/>
      <name val="Arial"/>
      <family val="2"/>
    </font>
    <font>
      <sz val="11"/>
      <name val="Arial"/>
      <family val="2"/>
    </font>
    <font>
      <sz val="10"/>
      <name val="Arial"/>
      <family val="2"/>
    </font>
    <font>
      <sz val="11"/>
      <color theme="0"/>
      <name val="Arial"/>
      <family val="2"/>
    </font>
    <font>
      <b/>
      <u/>
      <sz val="22"/>
      <name val="Arial"/>
      <family val="2"/>
    </font>
    <font>
      <b/>
      <sz val="16"/>
      <name val="Arial"/>
      <family val="2"/>
    </font>
    <font>
      <sz val="14"/>
      <name val="Calibri"/>
      <family val="2"/>
    </font>
    <font>
      <u/>
      <sz val="14"/>
      <name val="Calibri"/>
      <family val="2"/>
    </font>
    <font>
      <sz val="14"/>
      <color rgb="FF0070C0"/>
      <name val="Calibri"/>
      <family val="2"/>
    </font>
    <font>
      <b/>
      <sz val="14"/>
      <name val="Calibri"/>
      <family val="2"/>
      <scheme val="minor"/>
    </font>
    <font>
      <sz val="12"/>
      <color theme="1"/>
      <name val="Calibri"/>
      <family val="2"/>
      <scheme val="minor"/>
    </font>
    <font>
      <b/>
      <sz val="12"/>
      <color rgb="FFC00000"/>
      <name val="Calibri"/>
      <family val="2"/>
      <scheme val="minor"/>
    </font>
    <font>
      <sz val="12"/>
      <color rgb="FF0070C0"/>
      <name val="Calibri"/>
      <family val="2"/>
      <scheme val="minor"/>
    </font>
    <font>
      <b/>
      <sz val="12"/>
      <color rgb="FFC00000"/>
      <name val="Arial"/>
      <family val="2"/>
    </font>
    <font>
      <b/>
      <sz val="11"/>
      <color rgb="FFC00000"/>
      <name val="Arial"/>
      <family val="2"/>
    </font>
    <font>
      <b/>
      <sz val="11"/>
      <color rgb="FF0070C0"/>
      <name val="Arial"/>
      <family val="2"/>
    </font>
    <font>
      <b/>
      <sz val="12"/>
      <color rgb="FF0070C0"/>
      <name val="Calibri"/>
      <family val="2"/>
      <scheme val="minor"/>
    </font>
    <font>
      <sz val="11"/>
      <color rgb="FF0070C0"/>
      <name val="Arial"/>
      <family val="2"/>
    </font>
    <font>
      <sz val="14"/>
      <color rgb="FFC00000"/>
      <name val="Calibri"/>
      <family val="2"/>
    </font>
    <font>
      <sz val="10"/>
      <color rgb="FFC00000"/>
      <name val="Arial"/>
    </font>
    <font>
      <sz val="11"/>
      <color rgb="FFC00000"/>
      <name val="Arial"/>
      <family val="2"/>
    </font>
    <font>
      <sz val="12"/>
      <color rgb="FFC00000"/>
      <name val="Calibri"/>
      <family val="2"/>
      <scheme val="minor"/>
    </font>
    <font>
      <sz val="16"/>
      <name val="Arial"/>
      <family val="2"/>
    </font>
  </fonts>
  <fills count="4">
    <fill>
      <patternFill patternType="none"/>
    </fill>
    <fill>
      <patternFill patternType="gray125"/>
    </fill>
    <fill>
      <patternFill patternType="solid">
        <fgColor theme="4"/>
        <bgColor theme="4"/>
      </patternFill>
    </fill>
    <fill>
      <patternFill patternType="solid">
        <fgColor theme="9" tint="0.79998168889431442"/>
        <bgColor indexed="64"/>
      </patternFill>
    </fill>
  </fills>
  <borders count="3">
    <border>
      <left/>
      <right/>
      <top/>
      <bottom/>
      <diagonal/>
    </border>
    <border>
      <left/>
      <right/>
      <top/>
      <bottom style="medium">
        <color theme="1"/>
      </bottom>
      <diagonal/>
    </border>
    <border>
      <left/>
      <right/>
      <top style="medium">
        <color theme="1"/>
      </top>
      <bottom style="medium">
        <color theme="1"/>
      </bottom>
      <diagonal/>
    </border>
  </borders>
  <cellStyleXfs count="20">
    <xf numFmtId="0" fontId="0" fillId="0" borderId="0"/>
    <xf numFmtId="0" fontId="9" fillId="0" borderId="0"/>
    <xf numFmtId="0" fontId="8" fillId="0" borderId="0"/>
    <xf numFmtId="44" fontId="8" fillId="0" borderId="0" applyFont="0" applyFill="0" applyBorder="0" applyAlignment="0" applyProtection="0"/>
    <xf numFmtId="0" fontId="10" fillId="0" borderId="0"/>
    <xf numFmtId="0" fontId="8" fillId="0" borderId="0"/>
    <xf numFmtId="0" fontId="7" fillId="0" borderId="0"/>
    <xf numFmtId="0" fontId="6" fillId="0" borderId="0"/>
    <xf numFmtId="0" fontId="5" fillId="0" borderId="0"/>
    <xf numFmtId="0" fontId="4" fillId="0" borderId="0"/>
    <xf numFmtId="9" fontId="10" fillId="0" borderId="0" applyFont="0" applyFill="0" applyBorder="0" applyAlignment="0" applyProtection="0"/>
    <xf numFmtId="0" fontId="3" fillId="0" borderId="0"/>
    <xf numFmtId="0" fontId="11"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16" fillId="0" borderId="0" applyFont="0" applyFill="0" applyBorder="0" applyAlignment="0" applyProtection="0"/>
    <xf numFmtId="0" fontId="1" fillId="0" borderId="0"/>
    <xf numFmtId="9" fontId="22" fillId="0" borderId="0" applyFont="0" applyFill="0" applyBorder="0" applyAlignment="0" applyProtection="0"/>
  </cellStyleXfs>
  <cellXfs count="62">
    <xf numFmtId="0" fontId="0" fillId="0" borderId="0" xfId="0"/>
    <xf numFmtId="0" fontId="11" fillId="0" borderId="0" xfId="12"/>
    <xf numFmtId="0" fontId="12" fillId="0" borderId="0" xfId="12" applyFont="1"/>
    <xf numFmtId="0" fontId="11" fillId="0" borderId="0" xfId="12" applyAlignment="1">
      <alignment wrapText="1"/>
    </xf>
    <xf numFmtId="0" fontId="13" fillId="0" borderId="0" xfId="12" applyFont="1"/>
    <xf numFmtId="0" fontId="14" fillId="0" borderId="0" xfId="12" applyFont="1"/>
    <xf numFmtId="0" fontId="17" fillId="0" borderId="0" xfId="13" applyFont="1" applyAlignment="1">
      <alignment vertical="center"/>
    </xf>
    <xf numFmtId="1" fontId="18" fillId="0" borderId="0" xfId="13" applyNumberFormat="1" applyFont="1" applyAlignment="1">
      <alignment horizontal="center" vertical="center" wrapText="1"/>
    </xf>
    <xf numFmtId="0" fontId="18" fillId="0" borderId="0" xfId="13" applyFont="1" applyAlignment="1">
      <alignment horizontal="center" vertical="center" wrapText="1"/>
    </xf>
    <xf numFmtId="165" fontId="19" fillId="0" borderId="0" xfId="13" applyNumberFormat="1" applyFont="1" applyAlignment="1">
      <alignment horizontal="center" vertical="center"/>
    </xf>
    <xf numFmtId="0" fontId="19" fillId="0" borderId="0" xfId="13" applyFont="1" applyAlignment="1">
      <alignment horizontal="center" vertical="center"/>
    </xf>
    <xf numFmtId="43" fontId="19" fillId="0" borderId="0" xfId="17" applyFont="1" applyAlignment="1">
      <alignment horizontal="center" vertical="center"/>
    </xf>
    <xf numFmtId="0" fontId="20" fillId="0" borderId="0" xfId="13" applyFont="1" applyAlignment="1">
      <alignment vertical="center"/>
    </xf>
    <xf numFmtId="43" fontId="18" fillId="2" borderId="1" xfId="17" applyFont="1" applyFill="1" applyBorder="1" applyAlignment="1">
      <alignment horizontal="center" vertical="center" wrapText="1"/>
    </xf>
    <xf numFmtId="164" fontId="18" fillId="2" borderId="1" xfId="17" applyNumberFormat="1" applyFont="1" applyFill="1" applyBorder="1" applyAlignment="1">
      <alignment horizontal="center" vertical="center" wrapText="1"/>
    </xf>
    <xf numFmtId="0" fontId="19" fillId="0" borderId="0" xfId="13" applyFont="1" applyAlignment="1">
      <alignment horizontal="left" vertical="center" indent="4"/>
    </xf>
    <xf numFmtId="43" fontId="21" fillId="0" borderId="0" xfId="17" applyFont="1" applyAlignment="1">
      <alignment horizontal="center" vertical="center"/>
    </xf>
    <xf numFmtId="164" fontId="19" fillId="0" borderId="0" xfId="17" applyNumberFormat="1" applyFont="1" applyAlignment="1">
      <alignment horizontal="center" vertical="center"/>
    </xf>
    <xf numFmtId="0" fontId="21" fillId="0" borderId="0" xfId="18" applyFont="1" applyAlignment="1" applyProtection="1">
      <alignment horizontal="center" vertical="center"/>
      <protection locked="0"/>
    </xf>
    <xf numFmtId="0" fontId="21" fillId="0" borderId="0" xfId="0" applyFont="1"/>
    <xf numFmtId="9" fontId="19" fillId="0" borderId="0" xfId="19" applyFont="1" applyAlignment="1">
      <alignment horizontal="center" vertical="center"/>
    </xf>
    <xf numFmtId="43" fontId="19" fillId="0" borderId="0" xfId="17" applyFont="1" applyFill="1" applyAlignment="1">
      <alignment horizontal="center" vertical="center"/>
    </xf>
    <xf numFmtId="9" fontId="20" fillId="0" borderId="0" xfId="19" applyFont="1" applyAlignment="1">
      <alignment vertical="center"/>
    </xf>
    <xf numFmtId="9" fontId="18" fillId="2" borderId="1" xfId="19" applyFont="1" applyFill="1" applyBorder="1" applyAlignment="1">
      <alignment horizontal="center" vertical="center" wrapText="1"/>
    </xf>
    <xf numFmtId="9" fontId="21" fillId="0" borderId="0" xfId="19" applyFont="1" applyAlignment="1">
      <alignment horizontal="center" vertical="center"/>
    </xf>
    <xf numFmtId="9" fontId="19" fillId="0" borderId="0" xfId="19" applyFont="1" applyFill="1" applyAlignment="1">
      <alignment horizontal="center" vertical="center"/>
    </xf>
    <xf numFmtId="43" fontId="21" fillId="0" borderId="0" xfId="17" applyFont="1" applyFill="1" applyAlignment="1">
      <alignment horizontal="center" vertical="center"/>
    </xf>
    <xf numFmtId="9" fontId="21" fillId="0" borderId="0" xfId="19" applyFont="1" applyFill="1" applyAlignment="1">
      <alignment horizontal="center" vertical="center"/>
    </xf>
    <xf numFmtId="0" fontId="21" fillId="0" borderId="0" xfId="13" applyFont="1" applyAlignment="1">
      <alignment vertical="center"/>
    </xf>
    <xf numFmtId="0" fontId="23" fillId="0" borderId="0" xfId="13" applyFont="1" applyAlignment="1">
      <alignment horizontal="center" vertical="center" wrapText="1"/>
    </xf>
    <xf numFmtId="0" fontId="24" fillId="0" borderId="0" xfId="13" applyFont="1" applyAlignment="1">
      <alignment vertical="center"/>
    </xf>
    <xf numFmtId="0" fontId="25" fillId="0" borderId="0" xfId="13" applyFont="1" applyAlignment="1">
      <alignment vertical="center"/>
    </xf>
    <xf numFmtId="0" fontId="26" fillId="0" borderId="0" xfId="13" applyFont="1" applyAlignment="1">
      <alignment vertical="center" wrapText="1"/>
    </xf>
    <xf numFmtId="0" fontId="26" fillId="0" borderId="0" xfId="13" applyFont="1" applyAlignment="1">
      <alignment vertical="center"/>
    </xf>
    <xf numFmtId="0" fontId="28" fillId="0" borderId="0" xfId="13" applyFont="1" applyAlignment="1">
      <alignment horizontal="right" vertical="center" wrapText="1"/>
    </xf>
    <xf numFmtId="0" fontId="28" fillId="0" borderId="0" xfId="13" applyFont="1" applyAlignment="1">
      <alignment vertical="center" wrapText="1"/>
    </xf>
    <xf numFmtId="9" fontId="29" fillId="3" borderId="0" xfId="16" applyFont="1" applyFill="1" applyBorder="1" applyAlignment="1">
      <alignment horizontal="center" vertical="center" wrapText="1"/>
    </xf>
    <xf numFmtId="0" fontId="30" fillId="0" borderId="0" xfId="13" applyFont="1" applyAlignment="1">
      <alignment horizontal="center" vertical="center"/>
    </xf>
    <xf numFmtId="0" fontId="2" fillId="0" borderId="0" xfId="13" applyAlignment="1">
      <alignment horizontal="center" vertical="center"/>
    </xf>
    <xf numFmtId="0" fontId="30" fillId="0" borderId="0" xfId="13" applyFont="1" applyAlignment="1">
      <alignment horizontal="left" vertical="center" indent="4"/>
    </xf>
    <xf numFmtId="0" fontId="2" fillId="0" borderId="0" xfId="13" applyAlignment="1">
      <alignment horizontal="left" vertical="center"/>
    </xf>
    <xf numFmtId="43" fontId="0" fillId="0" borderId="0" xfId="17" applyFont="1" applyBorder="1" applyAlignment="1">
      <alignment horizontal="center" vertical="center"/>
    </xf>
    <xf numFmtId="0" fontId="31" fillId="0" borderId="0" xfId="13" applyFont="1" applyAlignment="1">
      <alignment horizontal="center" vertical="center"/>
    </xf>
    <xf numFmtId="164" fontId="32" fillId="0" borderId="0" xfId="17" applyNumberFormat="1" applyFont="1" applyBorder="1" applyAlignment="1">
      <alignment horizontal="right" vertical="center"/>
    </xf>
    <xf numFmtId="164" fontId="32" fillId="0" borderId="0" xfId="17" applyNumberFormat="1" applyFont="1" applyBorder="1" applyAlignment="1">
      <alignment horizontal="center" vertical="center"/>
    </xf>
    <xf numFmtId="43" fontId="33" fillId="2" borderId="2" xfId="14" applyFont="1" applyFill="1" applyBorder="1" applyAlignment="1">
      <alignment horizontal="center" vertical="center" wrapText="1"/>
    </xf>
    <xf numFmtId="0" fontId="35" fillId="0" borderId="0" xfId="13" applyFont="1" applyAlignment="1">
      <alignment vertical="center"/>
    </xf>
    <xf numFmtId="0" fontId="36" fillId="0" borderId="0" xfId="13" applyFont="1" applyAlignment="1">
      <alignment horizontal="center" vertical="center"/>
    </xf>
    <xf numFmtId="164" fontId="37" fillId="0" borderId="0" xfId="17" applyNumberFormat="1" applyFont="1" applyAlignment="1">
      <alignment horizontal="center" vertical="center"/>
    </xf>
    <xf numFmtId="164" fontId="37" fillId="0" borderId="0" xfId="17" applyNumberFormat="1" applyFont="1" applyFill="1" applyAlignment="1">
      <alignment horizontal="center" vertical="center"/>
    </xf>
    <xf numFmtId="164" fontId="37" fillId="0" borderId="0" xfId="17" applyNumberFormat="1" applyFont="1" applyBorder="1" applyAlignment="1">
      <alignment horizontal="center" vertical="center"/>
    </xf>
    <xf numFmtId="43" fontId="37" fillId="0" borderId="0" xfId="17" applyFont="1" applyAlignment="1">
      <alignment horizontal="center" vertical="center"/>
    </xf>
    <xf numFmtId="0" fontId="34" fillId="0" borderId="0" xfId="13" applyFont="1" applyAlignment="1">
      <alignment vertical="center"/>
    </xf>
    <xf numFmtId="0" fontId="38" fillId="0" borderId="0" xfId="13" applyFont="1" applyAlignment="1">
      <alignment vertical="center" wrapText="1"/>
    </xf>
    <xf numFmtId="43" fontId="39" fillId="0" borderId="0" xfId="17" applyFont="1" applyBorder="1" applyAlignment="1">
      <alignment horizontal="center" vertical="center"/>
    </xf>
    <xf numFmtId="43" fontId="40" fillId="0" borderId="0" xfId="17" applyFont="1" applyAlignment="1">
      <alignment horizontal="center" vertical="center"/>
    </xf>
    <xf numFmtId="43" fontId="40" fillId="0" borderId="0" xfId="17" applyFont="1" applyFill="1" applyAlignment="1">
      <alignment horizontal="center" vertical="center"/>
    </xf>
    <xf numFmtId="0" fontId="38" fillId="0" borderId="0" xfId="13" applyFont="1" applyAlignment="1">
      <alignment horizontal="right" vertical="center" wrapText="1"/>
    </xf>
    <xf numFmtId="164" fontId="41" fillId="0" borderId="0" xfId="17" applyNumberFormat="1" applyFont="1" applyBorder="1" applyAlignment="1">
      <alignment horizontal="right" vertical="center"/>
    </xf>
    <xf numFmtId="164" fontId="40" fillId="0" borderId="0" xfId="17" applyNumberFormat="1" applyFont="1" applyAlignment="1">
      <alignment horizontal="center" vertical="center"/>
    </xf>
    <xf numFmtId="9" fontId="29" fillId="3" borderId="0" xfId="16" applyFont="1" applyFill="1" applyBorder="1" applyAlignment="1">
      <alignment horizontal="center" vertical="center" wrapText="1"/>
    </xf>
    <xf numFmtId="0" fontId="42" fillId="0" borderId="0" xfId="13" applyFont="1" applyAlignment="1">
      <alignment vertical="center"/>
    </xf>
  </cellXfs>
  <cellStyles count="20">
    <cellStyle name="Milliers" xfId="17" builtinId="3"/>
    <cellStyle name="Milliers 2" xfId="14" xr:uid="{F685E42B-C331-46FB-99D6-413C0BFDEA9D}"/>
    <cellStyle name="Monétaire 2" xfId="3" xr:uid="{00000000-0005-0000-0000-000001000000}"/>
    <cellStyle name="Normal" xfId="0" builtinId="0"/>
    <cellStyle name="Normal 2" xfId="1" xr:uid="{00000000-0005-0000-0000-000003000000}"/>
    <cellStyle name="Normal 2 2" xfId="5" xr:uid="{00000000-0005-0000-0000-000004000000}"/>
    <cellStyle name="Normal 2 3" xfId="13" xr:uid="{ADF53C5D-5503-428A-ACD8-3EA34BD64DE4}"/>
    <cellStyle name="Normal 2_TARIF PUBLIC 01 01 2022" xfId="11" xr:uid="{01ACE0DA-E457-4BCC-A013-91C29A2825BA}"/>
    <cellStyle name="Normal 3" xfId="4" xr:uid="{00000000-0005-0000-0000-000006000000}"/>
    <cellStyle name="Normal 4" xfId="2" xr:uid="{00000000-0005-0000-0000-000007000000}"/>
    <cellStyle name="Normal 5" xfId="6" xr:uid="{00000000-0005-0000-0000-000008000000}"/>
    <cellStyle name="Normal 6" xfId="7" xr:uid="{00000000-0005-0000-0000-000009000000}"/>
    <cellStyle name="Normal 7" xfId="8" xr:uid="{00000000-0005-0000-0000-00000A000000}"/>
    <cellStyle name="Normal 8" xfId="9" xr:uid="{D9CE1EE0-C5A3-4E6C-A888-71F8807F4FE3}"/>
    <cellStyle name="Normal 9" xfId="12" xr:uid="{2D85EC57-151E-4C9C-9000-5EBFFD24AA8A}"/>
    <cellStyle name="Normal_TARIF PUBLIC 2020" xfId="18" xr:uid="{BEB973CF-A764-4944-87C1-1C1CB6E97207}"/>
    <cellStyle name="Pourcentage" xfId="19" builtinId="5"/>
    <cellStyle name="Pourcentage 2" xfId="10" xr:uid="{4C86491C-CE7F-4C65-B6C6-1E07491C255B}"/>
    <cellStyle name="Pourcentage 2 2" xfId="16" xr:uid="{DC5F7D08-8514-4AE2-87A8-053A5E8AAEEC}"/>
    <cellStyle name="Pourcentage 3" xfId="15" xr:uid="{C80C928B-AF85-46FE-93E2-8E60DD821B92}"/>
  </cellStyles>
  <dxfs count="18">
    <dxf>
      <font>
        <b val="0"/>
        <i val="0"/>
        <strike val="0"/>
        <condense val="0"/>
        <extend val="0"/>
        <outline val="0"/>
        <shadow val="0"/>
        <u val="none"/>
        <vertAlign val="baseline"/>
        <sz val="11"/>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1"/>
        <name val="Arial"/>
        <family val="2"/>
        <scheme val="none"/>
      </font>
      <numFmt numFmtId="165" formatCode="0000000000000"/>
      <alignment horizontal="center" vertical="center" textRotation="0" wrapText="0" indent="0" justifyLastLine="0" shrinkToFit="0" readingOrder="0"/>
    </dxf>
    <dxf>
      <fill>
        <patternFill>
          <bgColor theme="8" tint="0.39994506668294322"/>
        </patternFill>
      </fill>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C00000"/>
        <name val="Arial"/>
        <family val="2"/>
        <scheme val="none"/>
      </font>
      <numFmt numFmtId="2"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font>
        <strike val="0"/>
        <outline val="0"/>
        <shadow val="0"/>
        <u val="none"/>
        <vertAlign val="baseline"/>
        <sz val="11"/>
        <color rgb="FF0070C0"/>
        <name val="Arial"/>
        <family val="2"/>
        <scheme val="none"/>
      </font>
      <numFmt numFmtId="164" formatCode="_-* #,##0_-;\-* #,##0_-;_-* &quot;-&quot;??_-;_-@_-"/>
      <alignment horizontal="center" vertical="center" textRotation="0" wrapText="0" indent="0" justifyLastLine="0" shrinkToFit="0" readingOrder="0"/>
    </dxf>
    <dxf>
      <font>
        <b val="0"/>
        <i val="0"/>
        <strike val="0"/>
        <condense val="0"/>
        <extend val="0"/>
        <outline val="0"/>
        <shadow val="0"/>
        <u val="none"/>
        <vertAlign val="baseline"/>
        <sz val="11"/>
        <color rgb="FFC00000"/>
        <name val="Arial"/>
        <family val="2"/>
        <scheme val="none"/>
      </font>
      <numFmt numFmtId="2"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0" indent="4" justifyLastLine="0" shrinkToFit="0" readingOrder="0"/>
    </dxf>
    <dxf>
      <font>
        <b val="0"/>
        <strike val="0"/>
        <outline val="0"/>
        <shadow val="0"/>
        <u val="none"/>
        <vertAlign val="baseline"/>
        <sz val="11"/>
        <name val="Arial"/>
        <family val="2"/>
        <scheme val="none"/>
      </font>
      <alignment horizontal="left" vertical="center" textRotation="0" wrapText="0" indent="4"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1"/>
        <name val="Arial"/>
        <family val="2"/>
        <scheme val="none"/>
      </font>
      <alignment horizontal="center" vertical="center" textRotation="0" wrapText="0" indent="0" justifyLastLine="0" shrinkToFit="0" readingOrder="0"/>
    </dxf>
    <dxf>
      <font>
        <strike val="0"/>
        <outline val="0"/>
        <shadow val="0"/>
        <u val="none"/>
        <vertAlign val="baseline"/>
        <sz val="11"/>
        <name val="Arial"/>
        <family val="2"/>
        <scheme val="none"/>
      </font>
    </dxf>
    <dxf>
      <font>
        <strike val="0"/>
        <outline val="0"/>
        <shadow val="0"/>
        <u val="none"/>
        <vertAlign val="baseline"/>
        <sz val="11"/>
        <color theme="0"/>
        <name val="Arial"/>
        <family val="2"/>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2119045</xdr:colOff>
      <xdr:row>495</xdr:row>
      <xdr:rowOff>824053</xdr:rowOff>
    </xdr:from>
    <xdr:to>
      <xdr:col>6</xdr:col>
      <xdr:colOff>0</xdr:colOff>
      <xdr:row>496</xdr:row>
      <xdr:rowOff>824053</xdr:rowOff>
    </xdr:to>
    <xdr:pic>
      <xdr:nvPicPr>
        <xdr:cNvPr id="490" name="Image 489">
          <a:extLst>
            <a:ext uri="{FF2B5EF4-FFF2-40B4-BE49-F238E27FC236}">
              <a16:creationId xmlns:a16="http://schemas.microsoft.com/office/drawing/2014/main" id="{BAE7B561-BBF9-4543-8C23-CAB618A3C97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7444" y="483238547"/>
          <a:ext cx="920393" cy="952500"/>
        </a:xfrm>
        <a:prstGeom prst="rect">
          <a:avLst/>
        </a:prstGeom>
      </xdr:spPr>
    </xdr:pic>
    <xdr:clientData/>
  </xdr:twoCellAnchor>
  <xdr:twoCellAnchor>
    <xdr:from>
      <xdr:col>0</xdr:col>
      <xdr:colOff>178594</xdr:colOff>
      <xdr:row>0</xdr:row>
      <xdr:rowOff>71437</xdr:rowOff>
    </xdr:from>
    <xdr:to>
      <xdr:col>1</xdr:col>
      <xdr:colOff>510899</xdr:colOff>
      <xdr:row>0</xdr:row>
      <xdr:rowOff>638721</xdr:rowOff>
    </xdr:to>
    <xdr:pic>
      <xdr:nvPicPr>
        <xdr:cNvPr id="2" name="Image 1">
          <a:extLst>
            <a:ext uri="{FF2B5EF4-FFF2-40B4-BE49-F238E27FC236}">
              <a16:creationId xmlns:a16="http://schemas.microsoft.com/office/drawing/2014/main" id="{4F9842A1-4284-4EC7-9ABB-A9CA46785F81}"/>
            </a:ext>
          </a:extLst>
        </xdr:cNvPr>
        <xdr:cNvPicPr>
          <a:picLocks noChangeAspect="1"/>
        </xdr:cNvPicPr>
      </xdr:nvPicPr>
      <xdr:blipFill>
        <a:blip xmlns:r="http://schemas.openxmlformats.org/officeDocument/2006/relationships" r:embed="rId2"/>
        <a:stretch>
          <a:fillRect/>
        </a:stretch>
      </xdr:blipFill>
      <xdr:spPr>
        <a:xfrm>
          <a:off x="178594" y="71437"/>
          <a:ext cx="1368149" cy="5672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713619</xdr:colOff>
      <xdr:row>52</xdr:row>
      <xdr:rowOff>132281</xdr:rowOff>
    </xdr:to>
    <xdr:pic>
      <xdr:nvPicPr>
        <xdr:cNvPr id="4" name="Image 3">
          <a:extLst>
            <a:ext uri="{FF2B5EF4-FFF2-40B4-BE49-F238E27FC236}">
              <a16:creationId xmlns:a16="http://schemas.microsoft.com/office/drawing/2014/main" id="{E189E0FB-131C-6215-F902-71F5D61CD636}"/>
            </a:ext>
          </a:extLst>
        </xdr:cNvPr>
        <xdr:cNvPicPr>
          <a:picLocks noChangeAspect="1"/>
        </xdr:cNvPicPr>
      </xdr:nvPicPr>
      <xdr:blipFill>
        <a:blip xmlns:r="http://schemas.openxmlformats.org/officeDocument/2006/relationships" r:embed="rId1"/>
        <a:stretch>
          <a:fillRect/>
        </a:stretch>
      </xdr:blipFill>
      <xdr:spPr>
        <a:xfrm>
          <a:off x="0" y="0"/>
          <a:ext cx="6047619" cy="85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ylvie%20KUGELMANN\Documents\SYLVIE%20PRO\TARIF\Matrice%20produits%20avec%20images.xlsx" TargetMode="External"/><Relationship Id="rId1" Type="http://schemas.openxmlformats.org/officeDocument/2006/relationships/externalLinkPath" Target="https://gilacsa.sharepoint.com/Users/Sylvie%20KUGELMANN/Documents/SYLVIE%20PRO/TARIF/Matrice%20produits%20avec%20im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duits.txt"/>
      <sheetName val="Source Image KUTOOLS"/>
      <sheetName val="BASE SYLVIE"/>
      <sheetName val="TEST ELISA"/>
    </sheetNames>
    <sheetDataSet>
      <sheetData sheetId="0" refreshError="1"/>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DB4CA0-71CD-4241-8166-FE75D77C0033}" name="Tableau4" displayName="Tableau4" ref="A4:O885" totalsRowShown="0" headerRowDxfId="17" dataDxfId="16">
  <autoFilter ref="A4:O885" xr:uid="{C6DB4CA0-71CD-4241-8166-FE75D77C0033}"/>
  <sortState xmlns:xlrd2="http://schemas.microsoft.com/office/spreadsheetml/2017/richdata2" ref="A5:O885">
    <sortCondition ref="D4:D885"/>
  </sortState>
  <tableColumns count="15">
    <tableColumn id="17" xr3:uid="{5C012317-9D63-4396-B1BF-DD30E736BA70}" name="REF" dataDxfId="0" dataCellStyle="Normal 2 3"/>
    <tableColumn id="2" xr3:uid="{9985BBB7-581F-4982-BEF9-875A36D57F3B}" name="GENCOD" dataDxfId="1"/>
    <tableColumn id="3" xr3:uid="{EDF68648-6260-43AF-9CA5-5103D649F307}" name="CODE DOUANIER" dataDxfId="15"/>
    <tableColumn id="6" xr3:uid="{B056F614-1C5E-450C-BE7E-79B7C010E49E}" name="ORDRE" dataDxfId="14" dataCellStyle="Normal 2 3"/>
    <tableColumn id="7" xr3:uid="{5B1C6410-3D40-4DCB-8BAF-7CBA124BF959}" name="INFO PRODUITS" dataDxfId="13" dataCellStyle="Normal 2 3"/>
    <tableColumn id="4" xr3:uid="{3C295E1E-D156-45E0-96FF-98EF432205B7}" name="CATEGORIE PRODUITS" dataDxfId="12"/>
    <tableColumn id="1" xr3:uid="{4F8151A9-2D15-4DB3-9D98-E024D138C853}" name="PRODUCT GROUP" dataDxfId="11" dataCellStyle="Normal 2 3"/>
    <tableColumn id="8" xr3:uid="{732345DD-00DE-4CF0-B8F1-F1311100B335}" name="DESIGNATION" dataDxfId="10"/>
    <tableColumn id="5" xr3:uid="{D8EA3BEB-78CA-463E-AB8E-C1D0580407F2}" name="PRODUCT NAME" dataDxfId="9" dataCellStyle="Normal 2 3"/>
    <tableColumn id="10" xr3:uid="{42CA7E28-BA53-4ABE-8BAD-70D9676B06FE}" name="PU BRUT UNITAIRE_x000a_€ HT" dataDxfId="8" dataCellStyle="Milliers"/>
    <tableColumn id="9" xr3:uid="{1C1A52A5-9882-495A-9A48-6226C231CCCD}" name="Prix net / unité_x000a_Cde &lt; 1 palette_x000a_€HT" dataDxfId="7" dataCellStyle="Milliers">
      <calculatedColumnFormula>Tableau4[[#This Row],[PU BRUT UNITAIRE
€ HT]]*(1-$C$3)</calculatedColumnFormula>
    </tableColumn>
    <tableColumn id="12" xr3:uid="{8A8C0BA2-190A-4FEF-84EE-55E95DE65A10}" name="QTE par_x000a_PALETTE" dataDxfId="6" dataCellStyle="Milliers"/>
    <tableColumn id="13" xr3:uid="{446F60FF-3878-4F0A-8D1C-65EADAD3C015}" name="PU BRUT PALETTE_x000a_€ HT" dataDxfId="5" dataCellStyle="Milliers"/>
    <tableColumn id="11" xr3:uid="{253674F4-2E98-4886-80F4-9BC515BEDE47}" name="Prix net / unité_x000a_Cde &gt; 1 palette_x000a_€HT" dataDxfId="4" dataCellStyle="Milliers">
      <calculatedColumnFormula>Tableau4[[#This Row],[PU BRUT PALETTE
€ HT]]*(1-$C$3)</calculatedColumnFormula>
    </tableColumn>
    <tableColumn id="14" xr3:uid="{16BAD155-CA7F-49C9-984E-A0C1B8949E30}" name="ECART PRIX_x000a_PALETTE / UNITAIRE" dataDxfId="3" dataCellStyle="Pourcentage">
      <calculatedColumnFormula>+M5/J5-1</calculatedColumnFormula>
    </tableColumn>
  </tableColumns>
  <tableStyleInfo name="TableStyleMedium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5A002-2B4D-4B92-A7E5-59F7306C14CE}">
  <sheetPr>
    <pageSetUpPr fitToPage="1"/>
  </sheetPr>
  <dimension ref="A1:S885"/>
  <sheetViews>
    <sheetView showGridLines="0" tabSelected="1" zoomScaleNormal="100" workbookViewId="0">
      <pane ySplit="4" topLeftCell="A603" activePane="bottomLeft" state="frozen"/>
      <selection pane="bottomLeft" activeCell="A612" sqref="A612:XFD612"/>
    </sheetView>
  </sheetViews>
  <sheetFormatPr baseColWidth="10" defaultColWidth="11.5703125" defaultRowHeight="14.25" x14ac:dyDescent="0.2"/>
  <cols>
    <col min="1" max="1" width="15.5703125" style="10" customWidth="1"/>
    <col min="2" max="2" width="18.42578125" style="9" bestFit="1" customWidth="1"/>
    <col min="3" max="3" width="18.5703125" style="10" customWidth="1"/>
    <col min="4" max="4" width="13.7109375" style="10" hidden="1" customWidth="1"/>
    <col min="5" max="5" width="17.42578125" style="10" bestFit="1" customWidth="1"/>
    <col min="6" max="7" width="32" style="10" customWidth="1"/>
    <col min="8" max="8" width="64.5703125" style="15" customWidth="1"/>
    <col min="9" max="9" width="56.140625" style="15" customWidth="1"/>
    <col min="10" max="10" width="11.5703125" style="16"/>
    <col min="11" max="11" width="17.85546875" style="55" customWidth="1"/>
    <col min="12" max="12" width="11.5703125" style="48"/>
    <col min="13" max="13" width="11.5703125" style="16"/>
    <col min="14" max="14" width="19.28515625" style="55" customWidth="1"/>
    <col min="15" max="15" width="13.5703125" style="20" customWidth="1"/>
    <col min="16" max="16384" width="11.5703125" style="10"/>
  </cols>
  <sheetData>
    <row r="1" spans="1:19" s="12" customFormat="1" ht="63" customHeight="1" x14ac:dyDescent="0.2">
      <c r="A1" s="28"/>
      <c r="F1" s="30" t="str">
        <f>"TARIF GILAC AU 01/01/2024  -  Votre remise de "&amp;C3*100&amp;" % déduite"</f>
        <v>TARIF GILAC AU 01/01/2024  -  Votre remise de 42 % déduite</v>
      </c>
      <c r="G1" s="6"/>
      <c r="H1" s="28"/>
      <c r="K1" s="52"/>
      <c r="L1" s="46"/>
      <c r="N1" s="52"/>
      <c r="O1" s="22"/>
    </row>
    <row r="2" spans="1:19" s="31" customFormat="1" ht="45.75" customHeight="1" x14ac:dyDescent="0.2">
      <c r="A2" s="61"/>
      <c r="B2" s="32"/>
      <c r="C2" s="33" t="s">
        <v>0</v>
      </c>
      <c r="F2" s="32"/>
      <c r="H2" s="32"/>
      <c r="I2" s="32"/>
      <c r="J2" s="32"/>
      <c r="K2" s="53"/>
      <c r="L2" s="35"/>
      <c r="M2" s="34"/>
      <c r="N2" s="57"/>
      <c r="O2" s="35"/>
      <c r="P2" s="32"/>
      <c r="Q2" s="32"/>
      <c r="R2" s="32"/>
      <c r="S2" s="32"/>
    </row>
    <row r="3" spans="1:19" s="38" customFormat="1" ht="45.75" customHeight="1" x14ac:dyDescent="0.2">
      <c r="A3" s="60" t="s">
        <v>1</v>
      </c>
      <c r="B3" s="60"/>
      <c r="C3" s="36">
        <v>0.42</v>
      </c>
      <c r="D3" s="37"/>
      <c r="E3" s="37"/>
      <c r="F3" s="37"/>
      <c r="H3" s="39"/>
      <c r="I3" s="40"/>
      <c r="J3" s="41"/>
      <c r="K3" s="54"/>
      <c r="L3" s="47"/>
      <c r="M3" s="43"/>
      <c r="N3" s="58"/>
      <c r="O3" s="44"/>
      <c r="P3" s="42"/>
      <c r="Q3" s="41"/>
      <c r="S3" s="42"/>
    </row>
    <row r="4" spans="1:19" s="8" customFormat="1" ht="60" x14ac:dyDescent="0.2">
      <c r="A4" s="29" t="s">
        <v>2</v>
      </c>
      <c r="B4" s="7" t="s">
        <v>3</v>
      </c>
      <c r="C4" s="8" t="s">
        <v>4</v>
      </c>
      <c r="D4" s="8" t="s">
        <v>5</v>
      </c>
      <c r="E4" s="8" t="s">
        <v>6</v>
      </c>
      <c r="F4" s="8" t="s">
        <v>7</v>
      </c>
      <c r="G4" s="8" t="s">
        <v>8</v>
      </c>
      <c r="H4" s="29" t="s">
        <v>9</v>
      </c>
      <c r="I4" s="8" t="s">
        <v>10</v>
      </c>
      <c r="J4" s="13" t="s">
        <v>11</v>
      </c>
      <c r="K4" s="45" t="s">
        <v>12</v>
      </c>
      <c r="L4" s="14" t="s">
        <v>13</v>
      </c>
      <c r="M4" s="13" t="s">
        <v>14</v>
      </c>
      <c r="N4" s="45" t="s">
        <v>15</v>
      </c>
      <c r="O4" s="23" t="s">
        <v>16</v>
      </c>
    </row>
    <row r="5" spans="1:19" ht="17.100000000000001" customHeight="1" x14ac:dyDescent="0.2">
      <c r="A5" s="10" t="s">
        <v>17</v>
      </c>
      <c r="B5" s="9">
        <v>3100411541219</v>
      </c>
      <c r="C5" s="10">
        <v>39241000</v>
      </c>
      <c r="D5" s="10">
        <v>1</v>
      </c>
      <c r="F5" s="10" t="s">
        <v>18</v>
      </c>
      <c r="G5" s="10" t="s">
        <v>19</v>
      </c>
      <c r="H5" s="15" t="s">
        <v>20</v>
      </c>
      <c r="I5" s="15" t="s">
        <v>21</v>
      </c>
      <c r="J5" s="16">
        <v>3.07</v>
      </c>
      <c r="K5" s="55">
        <f>Tableau4[[#This Row],[PU BRUT UNITAIRE
€ HT]]*(1-$C$3)</f>
        <v>1.7806000000000002</v>
      </c>
      <c r="L5" s="48">
        <v>700</v>
      </c>
      <c r="M5" s="16">
        <v>1.79</v>
      </c>
      <c r="N5" s="55">
        <f>Tableau4[[#This Row],[PU BRUT PALETTE
€ HT]]*(1-$C$3)</f>
        <v>1.0382000000000002</v>
      </c>
      <c r="O5" s="24">
        <f t="shared" ref="O5:O36" si="0">+M5/J5-1</f>
        <v>-0.41693811074918563</v>
      </c>
    </row>
    <row r="6" spans="1:19" ht="17.100000000000001" customHeight="1" x14ac:dyDescent="0.2">
      <c r="A6" s="10" t="s">
        <v>22</v>
      </c>
      <c r="B6" s="9">
        <v>3100411542216</v>
      </c>
      <c r="C6" s="10">
        <v>39241000</v>
      </c>
      <c r="D6" s="10">
        <v>2</v>
      </c>
      <c r="F6" s="10" t="s">
        <v>18</v>
      </c>
      <c r="G6" s="10" t="s">
        <v>19</v>
      </c>
      <c r="H6" s="15" t="s">
        <v>23</v>
      </c>
      <c r="I6" s="15" t="s">
        <v>24</v>
      </c>
      <c r="J6" s="16">
        <v>4.57</v>
      </c>
      <c r="K6" s="55">
        <f>Tableau4[[#This Row],[PU BRUT UNITAIRE
€ HT]]*(1-$C$3)</f>
        <v>2.6506000000000003</v>
      </c>
      <c r="L6" s="48">
        <v>1000</v>
      </c>
      <c r="M6" s="16">
        <v>2.66</v>
      </c>
      <c r="N6" s="55">
        <f>Tableau4[[#This Row],[PU BRUT PALETTE
€ HT]]*(1-$C$3)</f>
        <v>1.5428000000000002</v>
      </c>
      <c r="O6" s="24">
        <f t="shared" si="0"/>
        <v>-0.41794310722100658</v>
      </c>
    </row>
    <row r="7" spans="1:19" ht="17.100000000000001" customHeight="1" x14ac:dyDescent="0.2">
      <c r="A7" s="10" t="s">
        <v>25</v>
      </c>
      <c r="B7" s="9">
        <v>3100411543213</v>
      </c>
      <c r="C7" s="10">
        <v>39241000</v>
      </c>
      <c r="D7" s="10">
        <v>3</v>
      </c>
      <c r="F7" s="10" t="s">
        <v>18</v>
      </c>
      <c r="G7" s="10" t="s">
        <v>19</v>
      </c>
      <c r="H7" s="15" t="s">
        <v>26</v>
      </c>
      <c r="I7" s="15" t="s">
        <v>27</v>
      </c>
      <c r="J7" s="16">
        <v>6.89</v>
      </c>
      <c r="K7" s="55">
        <f>Tableau4[[#This Row],[PU BRUT UNITAIRE
€ HT]]*(1-$C$3)</f>
        <v>3.9962000000000004</v>
      </c>
      <c r="L7" s="48">
        <v>300</v>
      </c>
      <c r="M7" s="16">
        <v>4.01</v>
      </c>
      <c r="N7" s="55">
        <f>Tableau4[[#This Row],[PU BRUT PALETTE
€ HT]]*(1-$C$3)</f>
        <v>2.3258000000000001</v>
      </c>
      <c r="O7" s="24">
        <f t="shared" si="0"/>
        <v>-0.41799709724238021</v>
      </c>
    </row>
    <row r="8" spans="1:19" ht="17.100000000000001" customHeight="1" x14ac:dyDescent="0.2">
      <c r="A8" s="10" t="s">
        <v>28</v>
      </c>
      <c r="B8" s="9">
        <v>3100411544210</v>
      </c>
      <c r="C8" s="10">
        <v>39241000</v>
      </c>
      <c r="D8" s="10">
        <v>4</v>
      </c>
      <c r="F8" s="10" t="s">
        <v>18</v>
      </c>
      <c r="G8" s="10" t="s">
        <v>19</v>
      </c>
      <c r="H8" s="15" t="s">
        <v>29</v>
      </c>
      <c r="I8" s="15" t="s">
        <v>30</v>
      </c>
      <c r="J8" s="16">
        <v>9.26</v>
      </c>
      <c r="K8" s="55">
        <f>Tableau4[[#This Row],[PU BRUT UNITAIRE
€ HT]]*(1-$C$3)</f>
        <v>5.3708000000000009</v>
      </c>
      <c r="L8" s="48">
        <v>200</v>
      </c>
      <c r="M8" s="16">
        <v>5.4</v>
      </c>
      <c r="N8" s="55">
        <f>Tableau4[[#This Row],[PU BRUT PALETTE
€ HT]]*(1-$C$3)</f>
        <v>3.1320000000000006</v>
      </c>
      <c r="O8" s="24">
        <f t="shared" si="0"/>
        <v>-0.41684665226781847</v>
      </c>
    </row>
    <row r="9" spans="1:19" ht="17.100000000000001" customHeight="1" x14ac:dyDescent="0.2">
      <c r="A9" s="10" t="s">
        <v>31</v>
      </c>
      <c r="B9" s="9">
        <v>3100411545217</v>
      </c>
      <c r="C9" s="10">
        <v>39241000</v>
      </c>
      <c r="D9" s="10">
        <v>5</v>
      </c>
      <c r="F9" s="10" t="s">
        <v>18</v>
      </c>
      <c r="G9" s="10" t="s">
        <v>19</v>
      </c>
      <c r="H9" s="15" t="s">
        <v>32</v>
      </c>
      <c r="I9" s="15" t="s">
        <v>33</v>
      </c>
      <c r="J9" s="16">
        <v>11.55</v>
      </c>
      <c r="K9" s="55">
        <f>Tableau4[[#This Row],[PU BRUT UNITAIRE
€ HT]]*(1-$C$3)</f>
        <v>6.6990000000000016</v>
      </c>
      <c r="L9" s="48">
        <v>240</v>
      </c>
      <c r="M9" s="16">
        <v>6.73</v>
      </c>
      <c r="N9" s="55">
        <f>Tableau4[[#This Row],[PU BRUT PALETTE
€ HT]]*(1-$C$3)</f>
        <v>3.9034000000000009</v>
      </c>
      <c r="O9" s="24">
        <f t="shared" si="0"/>
        <v>-0.41731601731601731</v>
      </c>
    </row>
    <row r="10" spans="1:19" ht="17.100000000000001" customHeight="1" x14ac:dyDescent="0.2">
      <c r="A10" s="10" t="s">
        <v>34</v>
      </c>
      <c r="B10" s="9">
        <v>3573678674042</v>
      </c>
      <c r="C10" s="10">
        <v>39241000</v>
      </c>
      <c r="D10" s="10">
        <v>6</v>
      </c>
      <c r="F10" s="10" t="s">
        <v>18</v>
      </c>
      <c r="G10" s="10" t="s">
        <v>19</v>
      </c>
      <c r="H10" s="15" t="s">
        <v>35</v>
      </c>
      <c r="I10" s="15" t="s">
        <v>36</v>
      </c>
      <c r="J10" s="16">
        <v>7.41</v>
      </c>
      <c r="K10" s="55">
        <f>Tableau4[[#This Row],[PU BRUT UNITAIRE
€ HT]]*(1-$C$3)</f>
        <v>4.2978000000000005</v>
      </c>
      <c r="L10" s="48">
        <v>1000</v>
      </c>
      <c r="M10" s="16">
        <v>5.16</v>
      </c>
      <c r="N10" s="55">
        <f>Tableau4[[#This Row],[PU BRUT PALETTE
€ HT]]*(1-$C$3)</f>
        <v>2.9928000000000003</v>
      </c>
      <c r="O10" s="24">
        <f t="shared" si="0"/>
        <v>-0.30364372469635625</v>
      </c>
    </row>
    <row r="11" spans="1:19" ht="17.100000000000001" customHeight="1" x14ac:dyDescent="0.2">
      <c r="A11" s="10" t="s">
        <v>37</v>
      </c>
      <c r="B11" s="9">
        <v>3573678674073</v>
      </c>
      <c r="C11" s="10">
        <v>39241000</v>
      </c>
      <c r="D11" s="10">
        <v>7</v>
      </c>
      <c r="F11" s="10" t="s">
        <v>18</v>
      </c>
      <c r="G11" s="10" t="s">
        <v>19</v>
      </c>
      <c r="H11" s="15" t="s">
        <v>38</v>
      </c>
      <c r="I11" s="15" t="s">
        <v>39</v>
      </c>
      <c r="J11" s="16">
        <v>7.41</v>
      </c>
      <c r="K11" s="55">
        <f>Tableau4[[#This Row],[PU BRUT UNITAIRE
€ HT]]*(1-$C$3)</f>
        <v>4.2978000000000005</v>
      </c>
      <c r="L11" s="48">
        <v>1000</v>
      </c>
      <c r="M11" s="16">
        <v>5.16</v>
      </c>
      <c r="N11" s="55">
        <f>Tableau4[[#This Row],[PU BRUT PALETTE
€ HT]]*(1-$C$3)</f>
        <v>2.9928000000000003</v>
      </c>
      <c r="O11" s="24">
        <f t="shared" si="0"/>
        <v>-0.30364372469635625</v>
      </c>
    </row>
    <row r="12" spans="1:19" ht="17.100000000000001" customHeight="1" x14ac:dyDescent="0.2">
      <c r="A12" s="10" t="s">
        <v>40</v>
      </c>
      <c r="B12" s="9">
        <v>3573678674066</v>
      </c>
      <c r="C12" s="10">
        <v>39241000</v>
      </c>
      <c r="D12" s="10">
        <v>8</v>
      </c>
      <c r="F12" s="10" t="s">
        <v>18</v>
      </c>
      <c r="G12" s="10" t="s">
        <v>19</v>
      </c>
      <c r="H12" s="15" t="s">
        <v>41</v>
      </c>
      <c r="I12" s="15" t="s">
        <v>42</v>
      </c>
      <c r="J12" s="16">
        <v>7.41</v>
      </c>
      <c r="K12" s="55">
        <f>Tableau4[[#This Row],[PU BRUT UNITAIRE
€ HT]]*(1-$C$3)</f>
        <v>4.2978000000000005</v>
      </c>
      <c r="L12" s="48">
        <v>1000</v>
      </c>
      <c r="M12" s="16">
        <v>5.16</v>
      </c>
      <c r="N12" s="55">
        <f>Tableau4[[#This Row],[PU BRUT PALETTE
€ HT]]*(1-$C$3)</f>
        <v>2.9928000000000003</v>
      </c>
      <c r="O12" s="24">
        <f t="shared" si="0"/>
        <v>-0.30364372469635625</v>
      </c>
    </row>
    <row r="13" spans="1:19" ht="17.100000000000001" customHeight="1" x14ac:dyDescent="0.2">
      <c r="A13" s="10" t="s">
        <v>43</v>
      </c>
      <c r="B13" s="9">
        <v>3573678674059</v>
      </c>
      <c r="C13" s="10">
        <v>39241000</v>
      </c>
      <c r="D13" s="10">
        <v>9</v>
      </c>
      <c r="F13" s="10" t="s">
        <v>18</v>
      </c>
      <c r="G13" s="10" t="s">
        <v>19</v>
      </c>
      <c r="H13" s="15" t="s">
        <v>44</v>
      </c>
      <c r="I13" s="15" t="s">
        <v>45</v>
      </c>
      <c r="J13" s="16">
        <v>7.41</v>
      </c>
      <c r="K13" s="55">
        <f>Tableau4[[#This Row],[PU BRUT UNITAIRE
€ HT]]*(1-$C$3)</f>
        <v>4.2978000000000005</v>
      </c>
      <c r="L13" s="48">
        <v>1000</v>
      </c>
      <c r="M13" s="16">
        <v>5.16</v>
      </c>
      <c r="N13" s="55">
        <f>Tableau4[[#This Row],[PU BRUT PALETTE
€ HT]]*(1-$C$3)</f>
        <v>2.9928000000000003</v>
      </c>
      <c r="O13" s="24">
        <f t="shared" si="0"/>
        <v>-0.30364372469635625</v>
      </c>
    </row>
    <row r="14" spans="1:19" ht="17.100000000000001" customHeight="1" x14ac:dyDescent="0.2">
      <c r="A14" s="10" t="s">
        <v>46</v>
      </c>
      <c r="B14" s="9">
        <v>3573678674080</v>
      </c>
      <c r="C14" s="10">
        <v>39241000</v>
      </c>
      <c r="D14" s="10">
        <v>10</v>
      </c>
      <c r="F14" s="10" t="s">
        <v>18</v>
      </c>
      <c r="G14" s="10" t="s">
        <v>19</v>
      </c>
      <c r="H14" s="15" t="s">
        <v>47</v>
      </c>
      <c r="I14" s="15" t="s">
        <v>48</v>
      </c>
      <c r="J14" s="16">
        <v>7.41</v>
      </c>
      <c r="K14" s="55">
        <f>Tableau4[[#This Row],[PU BRUT UNITAIRE
€ HT]]*(1-$C$3)</f>
        <v>4.2978000000000005</v>
      </c>
      <c r="L14" s="48">
        <v>1000</v>
      </c>
      <c r="M14" s="16">
        <v>5.16</v>
      </c>
      <c r="N14" s="55">
        <f>Tableau4[[#This Row],[PU BRUT PALETTE
€ HT]]*(1-$C$3)</f>
        <v>2.9928000000000003</v>
      </c>
      <c r="O14" s="24">
        <f t="shared" si="0"/>
        <v>-0.30364372469635625</v>
      </c>
    </row>
    <row r="15" spans="1:19" ht="17.100000000000001" customHeight="1" x14ac:dyDescent="0.2">
      <c r="A15" s="10" t="s">
        <v>49</v>
      </c>
      <c r="B15" s="9">
        <v>3573678674356</v>
      </c>
      <c r="C15" s="10">
        <v>39241000</v>
      </c>
      <c r="D15" s="10">
        <v>11</v>
      </c>
      <c r="F15" s="10" t="s">
        <v>18</v>
      </c>
      <c r="G15" s="10" t="s">
        <v>19</v>
      </c>
      <c r="H15" s="15" t="s">
        <v>50</v>
      </c>
      <c r="I15" s="15" t="s">
        <v>51</v>
      </c>
      <c r="J15" s="16">
        <v>10.47</v>
      </c>
      <c r="K15" s="55">
        <f>Tableau4[[#This Row],[PU BRUT UNITAIRE
€ HT]]*(1-$C$3)</f>
        <v>6.0726000000000013</v>
      </c>
      <c r="L15" s="48">
        <v>300</v>
      </c>
      <c r="M15" s="16">
        <v>7.29</v>
      </c>
      <c r="N15" s="55">
        <f>Tableau4[[#This Row],[PU BRUT PALETTE
€ HT]]*(1-$C$3)</f>
        <v>4.2282000000000002</v>
      </c>
      <c r="O15" s="24">
        <f t="shared" si="0"/>
        <v>-0.30372492836676224</v>
      </c>
    </row>
    <row r="16" spans="1:19" ht="17.100000000000001" customHeight="1" x14ac:dyDescent="0.2">
      <c r="A16" s="10" t="s">
        <v>52</v>
      </c>
      <c r="B16" s="9">
        <v>3573678674363</v>
      </c>
      <c r="C16" s="10">
        <v>39241000</v>
      </c>
      <c r="D16" s="10">
        <v>12</v>
      </c>
      <c r="F16" s="10" t="s">
        <v>18</v>
      </c>
      <c r="G16" s="10" t="s">
        <v>19</v>
      </c>
      <c r="H16" s="15" t="s">
        <v>53</v>
      </c>
      <c r="I16" s="15" t="s">
        <v>54</v>
      </c>
      <c r="J16" s="16">
        <v>10.47</v>
      </c>
      <c r="K16" s="55">
        <f>Tableau4[[#This Row],[PU BRUT UNITAIRE
€ HT]]*(1-$C$3)</f>
        <v>6.0726000000000013</v>
      </c>
      <c r="L16" s="48">
        <v>300</v>
      </c>
      <c r="M16" s="16">
        <v>7.29</v>
      </c>
      <c r="N16" s="55">
        <f>Tableau4[[#This Row],[PU BRUT PALETTE
€ HT]]*(1-$C$3)</f>
        <v>4.2282000000000002</v>
      </c>
      <c r="O16" s="24">
        <f t="shared" si="0"/>
        <v>-0.30372492836676224</v>
      </c>
    </row>
    <row r="17" spans="1:15" ht="17.100000000000001" customHeight="1" x14ac:dyDescent="0.2">
      <c r="A17" s="10" t="s">
        <v>55</v>
      </c>
      <c r="B17" s="9">
        <v>3573678674370</v>
      </c>
      <c r="C17" s="10">
        <v>39241000</v>
      </c>
      <c r="D17" s="10">
        <v>13</v>
      </c>
      <c r="F17" s="10" t="s">
        <v>18</v>
      </c>
      <c r="G17" s="10" t="s">
        <v>19</v>
      </c>
      <c r="H17" s="15" t="s">
        <v>56</v>
      </c>
      <c r="I17" s="15" t="s">
        <v>57</v>
      </c>
      <c r="J17" s="16">
        <v>10.47</v>
      </c>
      <c r="K17" s="55">
        <f>Tableau4[[#This Row],[PU BRUT UNITAIRE
€ HT]]*(1-$C$3)</f>
        <v>6.0726000000000013</v>
      </c>
      <c r="L17" s="48">
        <v>300</v>
      </c>
      <c r="M17" s="16">
        <v>7.29</v>
      </c>
      <c r="N17" s="55">
        <f>Tableau4[[#This Row],[PU BRUT PALETTE
€ HT]]*(1-$C$3)</f>
        <v>4.2282000000000002</v>
      </c>
      <c r="O17" s="24">
        <f t="shared" si="0"/>
        <v>-0.30372492836676224</v>
      </c>
    </row>
    <row r="18" spans="1:15" ht="17.100000000000001" customHeight="1" x14ac:dyDescent="0.2">
      <c r="A18" s="10" t="s">
        <v>58</v>
      </c>
      <c r="B18" s="9">
        <v>3573678674387</v>
      </c>
      <c r="C18" s="10">
        <v>39241000</v>
      </c>
      <c r="D18" s="10">
        <v>14</v>
      </c>
      <c r="F18" s="10" t="s">
        <v>18</v>
      </c>
      <c r="G18" s="10" t="s">
        <v>19</v>
      </c>
      <c r="H18" s="15" t="s">
        <v>59</v>
      </c>
      <c r="I18" s="15" t="s">
        <v>60</v>
      </c>
      <c r="J18" s="16">
        <v>10.47</v>
      </c>
      <c r="K18" s="55">
        <f>Tableau4[[#This Row],[PU BRUT UNITAIRE
€ HT]]*(1-$C$3)</f>
        <v>6.0726000000000013</v>
      </c>
      <c r="L18" s="48">
        <v>300</v>
      </c>
      <c r="M18" s="16">
        <v>7.29</v>
      </c>
      <c r="N18" s="55">
        <f>Tableau4[[#This Row],[PU BRUT PALETTE
€ HT]]*(1-$C$3)</f>
        <v>4.2282000000000002</v>
      </c>
      <c r="O18" s="24">
        <f t="shared" si="0"/>
        <v>-0.30372492836676224</v>
      </c>
    </row>
    <row r="19" spans="1:15" ht="17.100000000000001" customHeight="1" x14ac:dyDescent="0.2">
      <c r="A19" s="10" t="s">
        <v>61</v>
      </c>
      <c r="B19" s="9">
        <v>3573678674394</v>
      </c>
      <c r="C19" s="10">
        <v>39241000</v>
      </c>
      <c r="D19" s="10">
        <v>15</v>
      </c>
      <c r="F19" s="10" t="s">
        <v>18</v>
      </c>
      <c r="G19" s="10" t="s">
        <v>19</v>
      </c>
      <c r="H19" s="15" t="s">
        <v>62</v>
      </c>
      <c r="I19" s="15" t="s">
        <v>63</v>
      </c>
      <c r="J19" s="16">
        <v>10.47</v>
      </c>
      <c r="K19" s="55">
        <f>Tableau4[[#This Row],[PU BRUT UNITAIRE
€ HT]]*(1-$C$3)</f>
        <v>6.0726000000000013</v>
      </c>
      <c r="L19" s="48">
        <v>300</v>
      </c>
      <c r="M19" s="16">
        <v>7.29</v>
      </c>
      <c r="N19" s="55">
        <f>Tableau4[[#This Row],[PU BRUT PALETTE
€ HT]]*(1-$C$3)</f>
        <v>4.2282000000000002</v>
      </c>
      <c r="O19" s="24">
        <f t="shared" si="0"/>
        <v>-0.30372492836676224</v>
      </c>
    </row>
    <row r="20" spans="1:15" ht="17.100000000000001" customHeight="1" x14ac:dyDescent="0.2">
      <c r="A20" s="10" t="s">
        <v>64</v>
      </c>
      <c r="B20" s="9">
        <v>3573678674400</v>
      </c>
      <c r="C20" s="10">
        <v>39241000</v>
      </c>
      <c r="D20" s="10">
        <v>16</v>
      </c>
      <c r="F20" s="10" t="s">
        <v>18</v>
      </c>
      <c r="G20" s="10" t="s">
        <v>19</v>
      </c>
      <c r="H20" s="15" t="s">
        <v>65</v>
      </c>
      <c r="I20" s="15" t="s">
        <v>66</v>
      </c>
      <c r="J20" s="16">
        <v>13.6</v>
      </c>
      <c r="K20" s="55">
        <f>Tableau4[[#This Row],[PU BRUT UNITAIRE
€ HT]]*(1-$C$3)</f>
        <v>7.8880000000000008</v>
      </c>
      <c r="L20" s="48">
        <v>200</v>
      </c>
      <c r="M20" s="16">
        <v>9.4700000000000006</v>
      </c>
      <c r="N20" s="55">
        <f>Tableau4[[#This Row],[PU BRUT PALETTE
€ HT]]*(1-$C$3)</f>
        <v>5.4926000000000013</v>
      </c>
      <c r="O20" s="24">
        <f t="shared" si="0"/>
        <v>-0.30367647058823521</v>
      </c>
    </row>
    <row r="21" spans="1:15" ht="17.100000000000001" customHeight="1" x14ac:dyDescent="0.2">
      <c r="A21" s="10" t="s">
        <v>67</v>
      </c>
      <c r="B21" s="9">
        <v>3573678674417</v>
      </c>
      <c r="C21" s="10">
        <v>39241000</v>
      </c>
      <c r="D21" s="10">
        <v>17</v>
      </c>
      <c r="F21" s="10" t="s">
        <v>18</v>
      </c>
      <c r="G21" s="10" t="s">
        <v>19</v>
      </c>
      <c r="H21" s="15" t="s">
        <v>68</v>
      </c>
      <c r="I21" s="15" t="s">
        <v>69</v>
      </c>
      <c r="J21" s="16">
        <v>13.6</v>
      </c>
      <c r="K21" s="55">
        <f>Tableau4[[#This Row],[PU BRUT UNITAIRE
€ HT]]*(1-$C$3)</f>
        <v>7.8880000000000008</v>
      </c>
      <c r="L21" s="48">
        <v>200</v>
      </c>
      <c r="M21" s="16">
        <v>9.4700000000000006</v>
      </c>
      <c r="N21" s="55">
        <f>Tableau4[[#This Row],[PU BRUT PALETTE
€ HT]]*(1-$C$3)</f>
        <v>5.4926000000000013</v>
      </c>
      <c r="O21" s="24">
        <f t="shared" si="0"/>
        <v>-0.30367647058823521</v>
      </c>
    </row>
    <row r="22" spans="1:15" ht="17.100000000000001" customHeight="1" x14ac:dyDescent="0.2">
      <c r="A22" s="10" t="s">
        <v>70</v>
      </c>
      <c r="B22" s="9">
        <v>3573678674424</v>
      </c>
      <c r="C22" s="10">
        <v>39241000</v>
      </c>
      <c r="D22" s="10">
        <v>18</v>
      </c>
      <c r="F22" s="10" t="s">
        <v>18</v>
      </c>
      <c r="G22" s="10" t="s">
        <v>19</v>
      </c>
      <c r="H22" s="15" t="s">
        <v>71</v>
      </c>
      <c r="I22" s="15" t="s">
        <v>72</v>
      </c>
      <c r="J22" s="16">
        <v>13.6</v>
      </c>
      <c r="K22" s="55">
        <f>Tableau4[[#This Row],[PU BRUT UNITAIRE
€ HT]]*(1-$C$3)</f>
        <v>7.8880000000000008</v>
      </c>
      <c r="L22" s="48">
        <v>200</v>
      </c>
      <c r="M22" s="16">
        <v>9.4700000000000006</v>
      </c>
      <c r="N22" s="55">
        <f>Tableau4[[#This Row],[PU BRUT PALETTE
€ HT]]*(1-$C$3)</f>
        <v>5.4926000000000013</v>
      </c>
      <c r="O22" s="24">
        <f t="shared" si="0"/>
        <v>-0.30367647058823521</v>
      </c>
    </row>
    <row r="23" spans="1:15" ht="17.100000000000001" customHeight="1" x14ac:dyDescent="0.2">
      <c r="A23" s="10" t="s">
        <v>73</v>
      </c>
      <c r="B23" s="9">
        <v>3573678674431</v>
      </c>
      <c r="C23" s="10">
        <v>39241000</v>
      </c>
      <c r="D23" s="10">
        <v>19</v>
      </c>
      <c r="F23" s="10" t="s">
        <v>18</v>
      </c>
      <c r="G23" s="10" t="s">
        <v>19</v>
      </c>
      <c r="H23" s="15" t="s">
        <v>74</v>
      </c>
      <c r="I23" s="15" t="s">
        <v>75</v>
      </c>
      <c r="J23" s="16">
        <v>13.6</v>
      </c>
      <c r="K23" s="55">
        <f>Tableau4[[#This Row],[PU BRUT UNITAIRE
€ HT]]*(1-$C$3)</f>
        <v>7.8880000000000008</v>
      </c>
      <c r="L23" s="48">
        <v>200</v>
      </c>
      <c r="M23" s="16">
        <v>9.4700000000000006</v>
      </c>
      <c r="N23" s="55">
        <f>Tableau4[[#This Row],[PU BRUT PALETTE
€ HT]]*(1-$C$3)</f>
        <v>5.4926000000000013</v>
      </c>
      <c r="O23" s="24">
        <f t="shared" si="0"/>
        <v>-0.30367647058823521</v>
      </c>
    </row>
    <row r="24" spans="1:15" ht="17.100000000000001" customHeight="1" x14ac:dyDescent="0.2">
      <c r="A24" s="10" t="s">
        <v>76</v>
      </c>
      <c r="B24" s="9">
        <v>3573678674448</v>
      </c>
      <c r="C24" s="10">
        <v>39241000</v>
      </c>
      <c r="D24" s="10">
        <v>20</v>
      </c>
      <c r="F24" s="10" t="s">
        <v>18</v>
      </c>
      <c r="G24" s="10" t="s">
        <v>19</v>
      </c>
      <c r="H24" s="15" t="s">
        <v>77</v>
      </c>
      <c r="I24" s="15" t="s">
        <v>78</v>
      </c>
      <c r="J24" s="16">
        <v>13.6</v>
      </c>
      <c r="K24" s="55">
        <f>Tableau4[[#This Row],[PU BRUT UNITAIRE
€ HT]]*(1-$C$3)</f>
        <v>7.8880000000000008</v>
      </c>
      <c r="L24" s="48">
        <v>200</v>
      </c>
      <c r="M24" s="16">
        <v>9.4700000000000006</v>
      </c>
      <c r="N24" s="55">
        <f>Tableau4[[#This Row],[PU BRUT PALETTE
€ HT]]*(1-$C$3)</f>
        <v>5.4926000000000013</v>
      </c>
      <c r="O24" s="24">
        <f t="shared" si="0"/>
        <v>-0.30367647058823521</v>
      </c>
    </row>
    <row r="25" spans="1:15" ht="17.100000000000001" customHeight="1" x14ac:dyDescent="0.2">
      <c r="A25" s="10" t="s">
        <v>79</v>
      </c>
      <c r="B25" s="9">
        <v>3573678674103</v>
      </c>
      <c r="C25" s="10">
        <v>39241000</v>
      </c>
      <c r="D25" s="10">
        <v>21</v>
      </c>
      <c r="F25" s="10" t="s">
        <v>18</v>
      </c>
      <c r="G25" s="10" t="s">
        <v>19</v>
      </c>
      <c r="H25" s="15" t="s">
        <v>80</v>
      </c>
      <c r="I25" s="15" t="s">
        <v>81</v>
      </c>
      <c r="J25" s="16">
        <v>14.74</v>
      </c>
      <c r="K25" s="55">
        <f>Tableau4[[#This Row],[PU BRUT UNITAIRE
€ HT]]*(1-$C$3)</f>
        <v>8.5492000000000008</v>
      </c>
      <c r="L25" s="48">
        <v>210</v>
      </c>
      <c r="M25" s="16">
        <v>10.27</v>
      </c>
      <c r="N25" s="55">
        <f>Tableau4[[#This Row],[PU BRUT PALETTE
€ HT]]*(1-$C$3)</f>
        <v>5.9566000000000008</v>
      </c>
      <c r="O25" s="24">
        <f t="shared" si="0"/>
        <v>-0.30325644504748983</v>
      </c>
    </row>
    <row r="26" spans="1:15" ht="17.100000000000001" customHeight="1" x14ac:dyDescent="0.2">
      <c r="A26" s="10" t="s">
        <v>82</v>
      </c>
      <c r="B26" s="9">
        <v>3573678674141</v>
      </c>
      <c r="C26" s="10">
        <v>39241000</v>
      </c>
      <c r="D26" s="10">
        <v>22</v>
      </c>
      <c r="F26" s="10" t="s">
        <v>18</v>
      </c>
      <c r="G26" s="10" t="s">
        <v>19</v>
      </c>
      <c r="H26" s="15" t="s">
        <v>83</v>
      </c>
      <c r="I26" s="15" t="s">
        <v>84</v>
      </c>
      <c r="J26" s="16">
        <v>14.74</v>
      </c>
      <c r="K26" s="55">
        <f>Tableau4[[#This Row],[PU BRUT UNITAIRE
€ HT]]*(1-$C$3)</f>
        <v>8.5492000000000008</v>
      </c>
      <c r="L26" s="48">
        <v>210</v>
      </c>
      <c r="M26" s="16">
        <v>10.27</v>
      </c>
      <c r="N26" s="55">
        <f>Tableau4[[#This Row],[PU BRUT PALETTE
€ HT]]*(1-$C$3)</f>
        <v>5.9566000000000008</v>
      </c>
      <c r="O26" s="24">
        <f t="shared" si="0"/>
        <v>-0.30325644504748983</v>
      </c>
    </row>
    <row r="27" spans="1:15" ht="17.100000000000001" customHeight="1" x14ac:dyDescent="0.2">
      <c r="A27" s="10" t="s">
        <v>85</v>
      </c>
      <c r="B27" s="9">
        <v>3573678674127</v>
      </c>
      <c r="C27" s="10">
        <v>39241000</v>
      </c>
      <c r="D27" s="10">
        <v>23</v>
      </c>
      <c r="F27" s="10" t="s">
        <v>18</v>
      </c>
      <c r="G27" s="10" t="s">
        <v>19</v>
      </c>
      <c r="H27" s="15" t="s">
        <v>86</v>
      </c>
      <c r="I27" s="15" t="s">
        <v>87</v>
      </c>
      <c r="J27" s="16">
        <v>14.74</v>
      </c>
      <c r="K27" s="55">
        <f>Tableau4[[#This Row],[PU BRUT UNITAIRE
€ HT]]*(1-$C$3)</f>
        <v>8.5492000000000008</v>
      </c>
      <c r="L27" s="48">
        <v>210</v>
      </c>
      <c r="M27" s="16">
        <v>10.27</v>
      </c>
      <c r="N27" s="55">
        <f>Tableau4[[#This Row],[PU BRUT PALETTE
€ HT]]*(1-$C$3)</f>
        <v>5.9566000000000008</v>
      </c>
      <c r="O27" s="24">
        <f t="shared" si="0"/>
        <v>-0.30325644504748983</v>
      </c>
    </row>
    <row r="28" spans="1:15" ht="17.100000000000001" customHeight="1" x14ac:dyDescent="0.2">
      <c r="A28" s="10" t="s">
        <v>88</v>
      </c>
      <c r="B28" s="9">
        <v>3573678674165</v>
      </c>
      <c r="C28" s="10">
        <v>39241000</v>
      </c>
      <c r="D28" s="10">
        <v>24</v>
      </c>
      <c r="F28" s="10" t="s">
        <v>18</v>
      </c>
      <c r="G28" s="10" t="s">
        <v>19</v>
      </c>
      <c r="H28" s="15" t="s">
        <v>89</v>
      </c>
      <c r="I28" s="15" t="s">
        <v>90</v>
      </c>
      <c r="J28" s="16">
        <v>14.74</v>
      </c>
      <c r="K28" s="55">
        <f>Tableau4[[#This Row],[PU BRUT UNITAIRE
€ HT]]*(1-$C$3)</f>
        <v>8.5492000000000008</v>
      </c>
      <c r="L28" s="48">
        <v>210</v>
      </c>
      <c r="M28" s="16">
        <v>10.27</v>
      </c>
      <c r="N28" s="55">
        <f>Tableau4[[#This Row],[PU BRUT PALETTE
€ HT]]*(1-$C$3)</f>
        <v>5.9566000000000008</v>
      </c>
      <c r="O28" s="24">
        <f t="shared" si="0"/>
        <v>-0.30325644504748983</v>
      </c>
    </row>
    <row r="29" spans="1:15" ht="17.100000000000001" customHeight="1" x14ac:dyDescent="0.2">
      <c r="A29" s="10" t="s">
        <v>91</v>
      </c>
      <c r="B29" s="9">
        <v>3573678674325</v>
      </c>
      <c r="C29" s="10">
        <v>39241000</v>
      </c>
      <c r="D29" s="10">
        <v>25</v>
      </c>
      <c r="F29" s="10" t="s">
        <v>18</v>
      </c>
      <c r="G29" s="10" t="s">
        <v>19</v>
      </c>
      <c r="H29" s="15" t="s">
        <v>92</v>
      </c>
      <c r="I29" s="15" t="s">
        <v>93</v>
      </c>
      <c r="J29" s="16">
        <v>20.03</v>
      </c>
      <c r="K29" s="55">
        <f>Tableau4[[#This Row],[PU BRUT UNITAIRE
€ HT]]*(1-$C$3)</f>
        <v>11.617400000000002</v>
      </c>
      <c r="L29" s="48">
        <v>112</v>
      </c>
      <c r="M29" s="16">
        <v>13.96</v>
      </c>
      <c r="N29" s="55">
        <f>Tableau4[[#This Row],[PU BRUT PALETTE
€ HT]]*(1-$C$3)</f>
        <v>8.0968000000000018</v>
      </c>
      <c r="O29" s="24">
        <f t="shared" si="0"/>
        <v>-0.30304543185222166</v>
      </c>
    </row>
    <row r="30" spans="1:15" ht="17.100000000000001" customHeight="1" x14ac:dyDescent="0.2">
      <c r="A30" s="10" t="s">
        <v>94</v>
      </c>
      <c r="B30" s="9">
        <v>3573678674288</v>
      </c>
      <c r="C30" s="10">
        <v>39241000</v>
      </c>
      <c r="D30" s="10">
        <v>26</v>
      </c>
      <c r="F30" s="10" t="s">
        <v>18</v>
      </c>
      <c r="G30" s="10" t="s">
        <v>19</v>
      </c>
      <c r="H30" s="15" t="s">
        <v>95</v>
      </c>
      <c r="I30" s="15" t="s">
        <v>96</v>
      </c>
      <c r="J30" s="16">
        <v>20.03</v>
      </c>
      <c r="K30" s="55">
        <f>Tableau4[[#This Row],[PU BRUT UNITAIRE
€ HT]]*(1-$C$3)</f>
        <v>11.617400000000002</v>
      </c>
      <c r="L30" s="48">
        <v>112</v>
      </c>
      <c r="M30" s="16">
        <v>13.96</v>
      </c>
      <c r="N30" s="55">
        <f>Tableau4[[#This Row],[PU BRUT PALETTE
€ HT]]*(1-$C$3)</f>
        <v>8.0968000000000018</v>
      </c>
      <c r="O30" s="24">
        <f t="shared" si="0"/>
        <v>-0.30304543185222166</v>
      </c>
    </row>
    <row r="31" spans="1:15" ht="17.100000000000001" customHeight="1" x14ac:dyDescent="0.2">
      <c r="A31" s="10" t="s">
        <v>97</v>
      </c>
      <c r="B31" s="9">
        <v>3573678674301</v>
      </c>
      <c r="C31" s="10">
        <v>39241000</v>
      </c>
      <c r="D31" s="10">
        <v>27</v>
      </c>
      <c r="F31" s="10" t="s">
        <v>18</v>
      </c>
      <c r="G31" s="10" t="s">
        <v>19</v>
      </c>
      <c r="H31" s="15" t="s">
        <v>98</v>
      </c>
      <c r="I31" s="15" t="s">
        <v>99</v>
      </c>
      <c r="J31" s="16">
        <v>20.03</v>
      </c>
      <c r="K31" s="55">
        <f>Tableau4[[#This Row],[PU BRUT UNITAIRE
€ HT]]*(1-$C$3)</f>
        <v>11.617400000000002</v>
      </c>
      <c r="L31" s="48">
        <v>112</v>
      </c>
      <c r="M31" s="16">
        <v>13.96</v>
      </c>
      <c r="N31" s="55">
        <f>Tableau4[[#This Row],[PU BRUT PALETTE
€ HT]]*(1-$C$3)</f>
        <v>8.0968000000000018</v>
      </c>
      <c r="O31" s="24">
        <f t="shared" si="0"/>
        <v>-0.30304543185222166</v>
      </c>
    </row>
    <row r="32" spans="1:15" ht="17.100000000000001" customHeight="1" x14ac:dyDescent="0.2">
      <c r="A32" s="10" t="s">
        <v>100</v>
      </c>
      <c r="B32" s="9">
        <v>3573678674264</v>
      </c>
      <c r="C32" s="10">
        <v>39241000</v>
      </c>
      <c r="D32" s="10">
        <v>28</v>
      </c>
      <c r="F32" s="10" t="s">
        <v>18</v>
      </c>
      <c r="G32" s="10" t="s">
        <v>19</v>
      </c>
      <c r="H32" s="15" t="s">
        <v>101</v>
      </c>
      <c r="I32" s="15" t="s">
        <v>102</v>
      </c>
      <c r="J32" s="16">
        <v>20.03</v>
      </c>
      <c r="K32" s="55">
        <f>Tableau4[[#This Row],[PU BRUT UNITAIRE
€ HT]]*(1-$C$3)</f>
        <v>11.617400000000002</v>
      </c>
      <c r="L32" s="48">
        <v>112</v>
      </c>
      <c r="M32" s="16">
        <v>13.96</v>
      </c>
      <c r="N32" s="55">
        <f>Tableau4[[#This Row],[PU BRUT PALETTE
€ HT]]*(1-$C$3)</f>
        <v>8.0968000000000018</v>
      </c>
      <c r="O32" s="24">
        <f t="shared" si="0"/>
        <v>-0.30304543185222166</v>
      </c>
    </row>
    <row r="33" spans="1:15" ht="17.100000000000001" customHeight="1" x14ac:dyDescent="0.2">
      <c r="A33" s="10" t="s">
        <v>103</v>
      </c>
      <c r="B33" s="9">
        <v>3573678674196</v>
      </c>
      <c r="C33" s="10">
        <v>39241000</v>
      </c>
      <c r="D33" s="10">
        <v>29</v>
      </c>
      <c r="F33" s="10" t="s">
        <v>18</v>
      </c>
      <c r="G33" s="10" t="s">
        <v>19</v>
      </c>
      <c r="H33" s="15" t="s">
        <v>104</v>
      </c>
      <c r="I33" s="15" t="s">
        <v>105</v>
      </c>
      <c r="J33" s="16">
        <v>25.4</v>
      </c>
      <c r="K33" s="55">
        <f>Tableau4[[#This Row],[PU BRUT UNITAIRE
€ HT]]*(1-$C$3)</f>
        <v>14.732000000000001</v>
      </c>
      <c r="L33" s="48">
        <v>98</v>
      </c>
      <c r="M33" s="16">
        <v>17.7</v>
      </c>
      <c r="N33" s="55">
        <f>Tableau4[[#This Row],[PU BRUT PALETTE
€ HT]]*(1-$C$3)</f>
        <v>10.266</v>
      </c>
      <c r="O33" s="24">
        <f t="shared" si="0"/>
        <v>-0.30314960629921262</v>
      </c>
    </row>
    <row r="34" spans="1:15" ht="17.100000000000001" customHeight="1" x14ac:dyDescent="0.2">
      <c r="A34" s="10" t="s">
        <v>106</v>
      </c>
      <c r="B34" s="9">
        <v>3573678674219</v>
      </c>
      <c r="C34" s="10">
        <v>39241000</v>
      </c>
      <c r="D34" s="10">
        <v>30</v>
      </c>
      <c r="F34" s="10" t="s">
        <v>18</v>
      </c>
      <c r="G34" s="10" t="s">
        <v>19</v>
      </c>
      <c r="H34" s="15" t="s">
        <v>107</v>
      </c>
      <c r="I34" s="15" t="s">
        <v>108</v>
      </c>
      <c r="J34" s="16">
        <v>25.4</v>
      </c>
      <c r="K34" s="55">
        <f>Tableau4[[#This Row],[PU BRUT UNITAIRE
€ HT]]*(1-$C$3)</f>
        <v>14.732000000000001</v>
      </c>
      <c r="L34" s="48">
        <v>98</v>
      </c>
      <c r="M34" s="16">
        <v>17.7</v>
      </c>
      <c r="N34" s="55">
        <f>Tableau4[[#This Row],[PU BRUT PALETTE
€ HT]]*(1-$C$3)</f>
        <v>10.266</v>
      </c>
      <c r="O34" s="24">
        <f t="shared" si="0"/>
        <v>-0.30314960629921262</v>
      </c>
    </row>
    <row r="35" spans="1:15" ht="17.100000000000001" customHeight="1" x14ac:dyDescent="0.2">
      <c r="A35" s="10" t="s">
        <v>109</v>
      </c>
      <c r="B35" s="9">
        <v>3573678674233</v>
      </c>
      <c r="C35" s="10">
        <v>39241000</v>
      </c>
      <c r="D35" s="10">
        <v>31</v>
      </c>
      <c r="F35" s="10" t="s">
        <v>18</v>
      </c>
      <c r="G35" s="10" t="s">
        <v>19</v>
      </c>
      <c r="H35" s="15" t="s">
        <v>110</v>
      </c>
      <c r="I35" s="15" t="s">
        <v>111</v>
      </c>
      <c r="J35" s="16">
        <v>25.4</v>
      </c>
      <c r="K35" s="55">
        <f>Tableau4[[#This Row],[PU BRUT UNITAIRE
€ HT]]*(1-$C$3)</f>
        <v>14.732000000000001</v>
      </c>
      <c r="L35" s="48">
        <v>98</v>
      </c>
      <c r="M35" s="16">
        <v>17.7</v>
      </c>
      <c r="N35" s="55">
        <f>Tableau4[[#This Row],[PU BRUT PALETTE
€ HT]]*(1-$C$3)</f>
        <v>10.266</v>
      </c>
      <c r="O35" s="24">
        <f t="shared" si="0"/>
        <v>-0.30314960629921262</v>
      </c>
    </row>
    <row r="36" spans="1:15" ht="17.100000000000001" customHeight="1" x14ac:dyDescent="0.2">
      <c r="A36" s="10" t="s">
        <v>112</v>
      </c>
      <c r="B36" s="9">
        <v>3573678674257</v>
      </c>
      <c r="C36" s="10">
        <v>39241000</v>
      </c>
      <c r="D36" s="10">
        <v>32</v>
      </c>
      <c r="F36" s="10" t="s">
        <v>18</v>
      </c>
      <c r="G36" s="10" t="s">
        <v>19</v>
      </c>
      <c r="H36" s="15" t="s">
        <v>113</v>
      </c>
      <c r="I36" s="15" t="s">
        <v>114</v>
      </c>
      <c r="J36" s="16">
        <v>25.4</v>
      </c>
      <c r="K36" s="55">
        <f>Tableau4[[#This Row],[PU BRUT UNITAIRE
€ HT]]*(1-$C$3)</f>
        <v>14.732000000000001</v>
      </c>
      <c r="L36" s="48">
        <v>98</v>
      </c>
      <c r="M36" s="16">
        <v>17.7</v>
      </c>
      <c r="N36" s="55">
        <f>Tableau4[[#This Row],[PU BRUT PALETTE
€ HT]]*(1-$C$3)</f>
        <v>10.266</v>
      </c>
      <c r="O36" s="24">
        <f t="shared" si="0"/>
        <v>-0.30314960629921262</v>
      </c>
    </row>
    <row r="37" spans="1:15" ht="17.100000000000001" customHeight="1" x14ac:dyDescent="0.2">
      <c r="A37" s="10" t="s">
        <v>115</v>
      </c>
      <c r="B37" s="9">
        <v>3100411026211</v>
      </c>
      <c r="C37" s="10">
        <v>39241000</v>
      </c>
      <c r="D37" s="10">
        <v>33</v>
      </c>
      <c r="F37" s="10" t="s">
        <v>116</v>
      </c>
      <c r="G37" s="10" t="s">
        <v>117</v>
      </c>
      <c r="H37" s="15" t="s">
        <v>118</v>
      </c>
      <c r="I37" s="15" t="s">
        <v>119</v>
      </c>
      <c r="J37" s="16">
        <v>1.23</v>
      </c>
      <c r="K37" s="55">
        <f>Tableau4[[#This Row],[PU BRUT UNITAIRE
€ HT]]*(1-$C$3)</f>
        <v>0.71340000000000003</v>
      </c>
      <c r="L37" s="48">
        <v>1000</v>
      </c>
      <c r="M37" s="11" t="s">
        <v>120</v>
      </c>
      <c r="N37" s="55" t="e">
        <f>Tableau4[[#This Row],[PU BRUT PALETTE
€ HT]]*(1-$C$3)</f>
        <v>#VALUE!</v>
      </c>
      <c r="O37" s="20" t="s">
        <v>120</v>
      </c>
    </row>
    <row r="38" spans="1:15" ht="17.100000000000001" customHeight="1" x14ac:dyDescent="0.2">
      <c r="A38" s="10" t="s">
        <v>121</v>
      </c>
      <c r="B38" s="9">
        <v>3100411025214</v>
      </c>
      <c r="C38" s="10">
        <v>39241000</v>
      </c>
      <c r="D38" s="10">
        <v>34</v>
      </c>
      <c r="F38" s="10" t="s">
        <v>116</v>
      </c>
      <c r="G38" s="10" t="s">
        <v>117</v>
      </c>
      <c r="H38" s="15" t="s">
        <v>122</v>
      </c>
      <c r="I38" s="15" t="s">
        <v>123</v>
      </c>
      <c r="J38" s="16">
        <v>1.66</v>
      </c>
      <c r="K38" s="55">
        <f>Tableau4[[#This Row],[PU BRUT UNITAIRE
€ HT]]*(1-$C$3)</f>
        <v>0.9628000000000001</v>
      </c>
      <c r="L38" s="48">
        <v>3200</v>
      </c>
      <c r="M38" s="11" t="s">
        <v>120</v>
      </c>
      <c r="N38" s="55" t="e">
        <f>Tableau4[[#This Row],[PU BRUT PALETTE
€ HT]]*(1-$C$3)</f>
        <v>#VALUE!</v>
      </c>
      <c r="O38" s="20" t="s">
        <v>120</v>
      </c>
    </row>
    <row r="39" spans="1:15" ht="17.100000000000001" customHeight="1" x14ac:dyDescent="0.2">
      <c r="A39" s="10" t="s">
        <v>124</v>
      </c>
      <c r="B39" s="9">
        <v>3100411001218</v>
      </c>
      <c r="C39" s="10">
        <v>39241000</v>
      </c>
      <c r="D39" s="10">
        <v>35</v>
      </c>
      <c r="F39" s="10" t="s">
        <v>116</v>
      </c>
      <c r="G39" s="10" t="s">
        <v>117</v>
      </c>
      <c r="H39" s="15" t="s">
        <v>125</v>
      </c>
      <c r="I39" s="15" t="s">
        <v>126</v>
      </c>
      <c r="J39" s="16">
        <v>2.5099999999999998</v>
      </c>
      <c r="K39" s="55">
        <f>Tableau4[[#This Row],[PU BRUT UNITAIRE
€ HT]]*(1-$C$3)</f>
        <v>1.4558</v>
      </c>
      <c r="L39" s="48">
        <v>2560</v>
      </c>
      <c r="M39" s="11" t="s">
        <v>120</v>
      </c>
      <c r="N39" s="55" t="e">
        <f>Tableau4[[#This Row],[PU BRUT PALETTE
€ HT]]*(1-$C$3)</f>
        <v>#VALUE!</v>
      </c>
      <c r="O39" s="20" t="s">
        <v>120</v>
      </c>
    </row>
    <row r="40" spans="1:15" ht="17.100000000000001" customHeight="1" x14ac:dyDescent="0.2">
      <c r="A40" s="10" t="s">
        <v>127</v>
      </c>
      <c r="B40" s="9">
        <v>3100411002215</v>
      </c>
      <c r="C40" s="10">
        <v>39241000</v>
      </c>
      <c r="D40" s="10">
        <v>36</v>
      </c>
      <c r="F40" s="10" t="s">
        <v>116</v>
      </c>
      <c r="G40" s="10" t="s">
        <v>117</v>
      </c>
      <c r="H40" s="15" t="s">
        <v>128</v>
      </c>
      <c r="I40" s="15" t="s">
        <v>129</v>
      </c>
      <c r="J40" s="16">
        <v>3.35</v>
      </c>
      <c r="K40" s="55">
        <f>Tableau4[[#This Row],[PU BRUT UNITAIRE
€ HT]]*(1-$C$3)</f>
        <v>1.9430000000000003</v>
      </c>
      <c r="L40" s="48">
        <v>1760</v>
      </c>
      <c r="M40" s="11" t="s">
        <v>120</v>
      </c>
      <c r="N40" s="55" t="e">
        <f>Tableau4[[#This Row],[PU BRUT PALETTE
€ HT]]*(1-$C$3)</f>
        <v>#VALUE!</v>
      </c>
      <c r="O40" s="20" t="s">
        <v>120</v>
      </c>
    </row>
    <row r="41" spans="1:15" ht="17.100000000000001" customHeight="1" x14ac:dyDescent="0.2">
      <c r="A41" s="10" t="s">
        <v>130</v>
      </c>
      <c r="B41" s="9">
        <v>3100411003212</v>
      </c>
      <c r="C41" s="10">
        <v>39241000</v>
      </c>
      <c r="D41" s="10">
        <v>37</v>
      </c>
      <c r="F41" s="10" t="s">
        <v>116</v>
      </c>
      <c r="G41" s="10" t="s">
        <v>117</v>
      </c>
      <c r="H41" s="15" t="s">
        <v>131</v>
      </c>
      <c r="I41" s="15" t="s">
        <v>132</v>
      </c>
      <c r="J41" s="16">
        <v>4.67</v>
      </c>
      <c r="K41" s="55">
        <f>Tableau4[[#This Row],[PU BRUT UNITAIRE
€ HT]]*(1-$C$3)</f>
        <v>2.7086000000000001</v>
      </c>
      <c r="L41" s="48">
        <v>1260</v>
      </c>
      <c r="M41" s="11" t="s">
        <v>120</v>
      </c>
      <c r="N41" s="55" t="e">
        <f>Tableau4[[#This Row],[PU BRUT PALETTE
€ HT]]*(1-$C$3)</f>
        <v>#VALUE!</v>
      </c>
      <c r="O41" s="20" t="s">
        <v>120</v>
      </c>
    </row>
    <row r="42" spans="1:15" ht="17.100000000000001" customHeight="1" x14ac:dyDescent="0.2">
      <c r="A42" s="10" t="s">
        <v>133</v>
      </c>
      <c r="B42" s="9">
        <v>3573671601519</v>
      </c>
      <c r="C42" s="10">
        <v>39235090</v>
      </c>
      <c r="D42" s="10">
        <v>38</v>
      </c>
      <c r="F42" s="10" t="s">
        <v>134</v>
      </c>
      <c r="G42" s="10" t="s">
        <v>135</v>
      </c>
      <c r="H42" s="15" t="s">
        <v>136</v>
      </c>
      <c r="I42" s="15" t="s">
        <v>137</v>
      </c>
      <c r="J42" s="16">
        <v>4.47</v>
      </c>
      <c r="K42" s="55">
        <f>Tableau4[[#This Row],[PU BRUT UNITAIRE
€ HT]]*(1-$C$3)</f>
        <v>2.5926</v>
      </c>
      <c r="L42" s="48">
        <v>1584</v>
      </c>
      <c r="M42" s="11" t="s">
        <v>120</v>
      </c>
      <c r="N42" s="55" t="e">
        <f>Tableau4[[#This Row],[PU BRUT PALETTE
€ HT]]*(1-$C$3)</f>
        <v>#VALUE!</v>
      </c>
      <c r="O42" s="20" t="s">
        <v>120</v>
      </c>
    </row>
    <row r="43" spans="1:15" ht="17.100000000000001" customHeight="1" x14ac:dyDescent="0.2">
      <c r="A43" s="10" t="s">
        <v>138</v>
      </c>
      <c r="B43" s="9">
        <v>3573671602417</v>
      </c>
      <c r="C43" s="10">
        <v>39235090</v>
      </c>
      <c r="D43" s="10">
        <v>39</v>
      </c>
      <c r="F43" s="10" t="s">
        <v>134</v>
      </c>
      <c r="G43" s="10" t="s">
        <v>135</v>
      </c>
      <c r="H43" s="15" t="s">
        <v>139</v>
      </c>
      <c r="I43" s="15" t="s">
        <v>140</v>
      </c>
      <c r="J43" s="16">
        <v>5.19</v>
      </c>
      <c r="K43" s="55">
        <f>Tableau4[[#This Row],[PU BRUT UNITAIRE
€ HT]]*(1-$C$3)</f>
        <v>3.0102000000000007</v>
      </c>
      <c r="L43" s="48">
        <v>768</v>
      </c>
      <c r="M43" s="11" t="s">
        <v>120</v>
      </c>
      <c r="N43" s="55" t="e">
        <f>Tableau4[[#This Row],[PU BRUT PALETTE
€ HT]]*(1-$C$3)</f>
        <v>#VALUE!</v>
      </c>
      <c r="O43" s="20" t="s">
        <v>120</v>
      </c>
    </row>
    <row r="44" spans="1:15" ht="17.100000000000001" customHeight="1" x14ac:dyDescent="0.2">
      <c r="A44" s="10" t="s">
        <v>141</v>
      </c>
      <c r="B44" s="9">
        <v>3573671603414</v>
      </c>
      <c r="C44" s="10">
        <v>39235090</v>
      </c>
      <c r="D44" s="10">
        <v>40</v>
      </c>
      <c r="F44" s="10" t="s">
        <v>134</v>
      </c>
      <c r="G44" s="10" t="s">
        <v>135</v>
      </c>
      <c r="H44" s="15" t="s">
        <v>142</v>
      </c>
      <c r="I44" s="15" t="s">
        <v>143</v>
      </c>
      <c r="J44" s="16">
        <v>5.98</v>
      </c>
      <c r="K44" s="55">
        <f>Tableau4[[#This Row],[PU BRUT UNITAIRE
€ HT]]*(1-$C$3)</f>
        <v>3.4684000000000008</v>
      </c>
      <c r="L44" s="48">
        <v>400</v>
      </c>
      <c r="M44" s="11" t="s">
        <v>120</v>
      </c>
      <c r="N44" s="55" t="e">
        <f>Tableau4[[#This Row],[PU BRUT PALETTE
€ HT]]*(1-$C$3)</f>
        <v>#VALUE!</v>
      </c>
      <c r="O44" s="20" t="s">
        <v>120</v>
      </c>
    </row>
    <row r="45" spans="1:15" ht="17.100000000000001" customHeight="1" x14ac:dyDescent="0.2">
      <c r="A45" s="10" t="s">
        <v>144</v>
      </c>
      <c r="B45" s="9">
        <v>3573678687530</v>
      </c>
      <c r="C45" s="10">
        <v>39235090</v>
      </c>
      <c r="D45" s="10">
        <v>41</v>
      </c>
      <c r="E45" s="10" t="s">
        <v>145</v>
      </c>
      <c r="F45" s="10" t="s">
        <v>134</v>
      </c>
      <c r="G45" s="10" t="s">
        <v>135</v>
      </c>
      <c r="H45" s="15" t="s">
        <v>146</v>
      </c>
      <c r="I45" s="15" t="s">
        <v>147</v>
      </c>
      <c r="J45" s="16">
        <v>6.99</v>
      </c>
      <c r="K45" s="55">
        <f>Tableau4[[#This Row],[PU BRUT UNITAIRE
€ HT]]*(1-$C$3)</f>
        <v>4.0542000000000007</v>
      </c>
      <c r="L45" s="48">
        <v>640</v>
      </c>
      <c r="M45" s="11" t="s">
        <v>120</v>
      </c>
      <c r="N45" s="55" t="e">
        <f>Tableau4[[#This Row],[PU BRUT PALETTE
€ HT]]*(1-$C$3)</f>
        <v>#VALUE!</v>
      </c>
      <c r="O45" s="20" t="s">
        <v>120</v>
      </c>
    </row>
    <row r="46" spans="1:15" ht="17.100000000000001" customHeight="1" x14ac:dyDescent="0.2">
      <c r="A46" s="10" t="s">
        <v>148</v>
      </c>
      <c r="B46" s="9">
        <v>3573678687929</v>
      </c>
      <c r="C46" s="10">
        <v>39241000</v>
      </c>
      <c r="D46" s="10">
        <v>42</v>
      </c>
      <c r="E46" s="10" t="s">
        <v>145</v>
      </c>
      <c r="F46" s="10" t="s">
        <v>18</v>
      </c>
      <c r="G46" s="10" t="s">
        <v>19</v>
      </c>
      <c r="H46" s="15" t="s">
        <v>149</v>
      </c>
      <c r="I46" s="15" t="s">
        <v>150</v>
      </c>
      <c r="J46" s="16">
        <v>8.86</v>
      </c>
      <c r="K46" s="55">
        <f>Tableau4[[#This Row],[PU BRUT UNITAIRE
€ HT]]*(1-$C$3)</f>
        <v>5.1388000000000007</v>
      </c>
      <c r="L46" s="48">
        <v>300</v>
      </c>
      <c r="M46" s="11" t="s">
        <v>120</v>
      </c>
      <c r="N46" s="55" t="e">
        <f>Tableau4[[#This Row],[PU BRUT PALETTE
€ HT]]*(1-$C$3)</f>
        <v>#VALUE!</v>
      </c>
      <c r="O46" s="20" t="s">
        <v>120</v>
      </c>
    </row>
    <row r="47" spans="1:15" ht="17.100000000000001" customHeight="1" x14ac:dyDescent="0.2">
      <c r="A47" s="10" t="s">
        <v>151</v>
      </c>
      <c r="B47" s="9">
        <v>3573678687912</v>
      </c>
      <c r="C47" s="10">
        <v>39241000</v>
      </c>
      <c r="D47" s="10">
        <v>43</v>
      </c>
      <c r="E47" s="10" t="s">
        <v>145</v>
      </c>
      <c r="F47" s="10" t="s">
        <v>18</v>
      </c>
      <c r="G47" s="10" t="s">
        <v>19</v>
      </c>
      <c r="H47" s="15" t="s">
        <v>152</v>
      </c>
      <c r="I47" s="15" t="s">
        <v>153</v>
      </c>
      <c r="J47" s="16">
        <v>5.87</v>
      </c>
      <c r="K47" s="55">
        <f>Tableau4[[#This Row],[PU BRUT UNITAIRE
€ HT]]*(1-$C$3)</f>
        <v>3.4046000000000003</v>
      </c>
      <c r="L47" s="48">
        <v>1000</v>
      </c>
      <c r="M47" s="11" t="s">
        <v>120</v>
      </c>
      <c r="N47" s="55" t="e">
        <f>Tableau4[[#This Row],[PU BRUT PALETTE
€ HT]]*(1-$C$3)</f>
        <v>#VALUE!</v>
      </c>
      <c r="O47" s="20" t="s">
        <v>120</v>
      </c>
    </row>
    <row r="48" spans="1:15" ht="17.100000000000001" customHeight="1" x14ac:dyDescent="0.2">
      <c r="A48" s="10" t="s">
        <v>154</v>
      </c>
      <c r="B48" s="9">
        <v>3573678687936</v>
      </c>
      <c r="C48" s="10">
        <v>39241000</v>
      </c>
      <c r="D48" s="10">
        <v>44</v>
      </c>
      <c r="E48" s="10" t="s">
        <v>145</v>
      </c>
      <c r="F48" s="10" t="s">
        <v>18</v>
      </c>
      <c r="G48" s="10" t="s">
        <v>19</v>
      </c>
      <c r="H48" s="15" t="s">
        <v>155</v>
      </c>
      <c r="I48" s="15" t="s">
        <v>156</v>
      </c>
      <c r="J48" s="16">
        <v>11.91</v>
      </c>
      <c r="K48" s="55">
        <f>Tableau4[[#This Row],[PU BRUT UNITAIRE
€ HT]]*(1-$C$3)</f>
        <v>6.9078000000000008</v>
      </c>
      <c r="L48" s="48">
        <v>200</v>
      </c>
      <c r="M48" s="11" t="s">
        <v>120</v>
      </c>
      <c r="N48" s="55" t="e">
        <f>Tableau4[[#This Row],[PU BRUT PALETTE
€ HT]]*(1-$C$3)</f>
        <v>#VALUE!</v>
      </c>
      <c r="O48" s="20" t="s">
        <v>120</v>
      </c>
    </row>
    <row r="49" spans="1:15" ht="17.100000000000001" customHeight="1" x14ac:dyDescent="0.2">
      <c r="A49" s="10" t="s">
        <v>157</v>
      </c>
      <c r="B49" s="9">
        <v>3573670013771</v>
      </c>
      <c r="C49" s="10">
        <v>39241000</v>
      </c>
      <c r="D49" s="10">
        <v>45</v>
      </c>
      <c r="E49" s="10" t="s">
        <v>145</v>
      </c>
      <c r="F49" s="10" t="s">
        <v>18</v>
      </c>
      <c r="G49" s="10" t="s">
        <v>19</v>
      </c>
      <c r="H49" s="15" t="s">
        <v>158</v>
      </c>
      <c r="I49" s="15" t="s">
        <v>159</v>
      </c>
      <c r="J49" s="16">
        <v>4.9000000000000004</v>
      </c>
      <c r="K49" s="55">
        <f>Tableau4[[#This Row],[PU BRUT UNITAIRE
€ HT]]*(1-$C$3)</f>
        <v>2.8420000000000005</v>
      </c>
      <c r="L49" s="48">
        <v>1000</v>
      </c>
      <c r="M49" s="16">
        <v>2.77</v>
      </c>
      <c r="N49" s="55">
        <f>Tableau4[[#This Row],[PU BRUT PALETTE
€ HT]]*(1-$C$3)</f>
        <v>1.6066000000000003</v>
      </c>
      <c r="O49" s="24">
        <f t="shared" ref="O49:O54" si="1">+M49/J49-1</f>
        <v>-0.4346938775510204</v>
      </c>
    </row>
    <row r="50" spans="1:15" ht="17.100000000000001" customHeight="1" x14ac:dyDescent="0.2">
      <c r="A50" s="10" t="s">
        <v>160</v>
      </c>
      <c r="B50" s="9">
        <v>3573670013788</v>
      </c>
      <c r="C50" s="10">
        <v>39241000</v>
      </c>
      <c r="D50" s="10">
        <v>46</v>
      </c>
      <c r="E50" s="10" t="s">
        <v>145</v>
      </c>
      <c r="F50" s="10" t="s">
        <v>18</v>
      </c>
      <c r="G50" s="10" t="s">
        <v>19</v>
      </c>
      <c r="H50" s="15" t="s">
        <v>161</v>
      </c>
      <c r="I50" s="15" t="s">
        <v>162</v>
      </c>
      <c r="J50" s="16">
        <v>7.38</v>
      </c>
      <c r="K50" s="55">
        <f>Tableau4[[#This Row],[PU BRUT UNITAIRE
€ HT]]*(1-$C$3)</f>
        <v>4.2804000000000002</v>
      </c>
      <c r="L50" s="48">
        <v>300</v>
      </c>
      <c r="M50" s="16">
        <v>4.18</v>
      </c>
      <c r="N50" s="55">
        <f>Tableau4[[#This Row],[PU BRUT PALETTE
€ HT]]*(1-$C$3)</f>
        <v>2.4244000000000003</v>
      </c>
      <c r="O50" s="24">
        <f t="shared" si="1"/>
        <v>-0.43360433604336046</v>
      </c>
    </row>
    <row r="51" spans="1:15" ht="17.100000000000001" customHeight="1" x14ac:dyDescent="0.2">
      <c r="A51" s="10" t="s">
        <v>163</v>
      </c>
      <c r="B51" s="9">
        <v>3573670013795</v>
      </c>
      <c r="C51" s="10">
        <v>39241000</v>
      </c>
      <c r="D51" s="10">
        <v>47</v>
      </c>
      <c r="E51" s="10" t="s">
        <v>145</v>
      </c>
      <c r="F51" s="10" t="s">
        <v>18</v>
      </c>
      <c r="G51" s="10" t="s">
        <v>19</v>
      </c>
      <c r="H51" s="15" t="s">
        <v>164</v>
      </c>
      <c r="I51" s="15" t="s">
        <v>165</v>
      </c>
      <c r="J51" s="16">
        <v>9.93</v>
      </c>
      <c r="K51" s="55">
        <f>Tableau4[[#This Row],[PU BRUT UNITAIRE
€ HT]]*(1-$C$3)</f>
        <v>5.7594000000000003</v>
      </c>
      <c r="L51" s="48">
        <v>200</v>
      </c>
      <c r="M51" s="16">
        <v>5.62</v>
      </c>
      <c r="N51" s="55">
        <f>Tableau4[[#This Row],[PU BRUT PALETTE
€ HT]]*(1-$C$3)</f>
        <v>3.2596000000000003</v>
      </c>
      <c r="O51" s="24">
        <f t="shared" si="1"/>
        <v>-0.43403826787512589</v>
      </c>
    </row>
    <row r="52" spans="1:15" ht="17.100000000000001" customHeight="1" x14ac:dyDescent="0.2">
      <c r="A52" s="10" t="s">
        <v>166</v>
      </c>
      <c r="B52" s="9">
        <v>3573678682269</v>
      </c>
      <c r="C52" s="10">
        <v>39241000</v>
      </c>
      <c r="D52" s="10">
        <v>48</v>
      </c>
      <c r="E52" s="10" t="s">
        <v>167</v>
      </c>
      <c r="F52" s="10" t="s">
        <v>18</v>
      </c>
      <c r="G52" s="10" t="s">
        <v>19</v>
      </c>
      <c r="H52" s="15" t="s">
        <v>168</v>
      </c>
      <c r="I52" s="15" t="s">
        <v>169</v>
      </c>
      <c r="J52" s="16">
        <v>8.19</v>
      </c>
      <c r="K52" s="55">
        <f>Tableau4[[#This Row],[PU BRUT UNITAIRE
€ HT]]*(1-$C$3)</f>
        <v>4.7502000000000004</v>
      </c>
      <c r="L52" s="48">
        <v>1000</v>
      </c>
      <c r="M52" s="16">
        <v>5.87</v>
      </c>
      <c r="N52" s="55">
        <f>Tableau4[[#This Row],[PU BRUT PALETTE
€ HT]]*(1-$C$3)</f>
        <v>3.4046000000000003</v>
      </c>
      <c r="O52" s="24">
        <f t="shared" si="1"/>
        <v>-0.28327228327228327</v>
      </c>
    </row>
    <row r="53" spans="1:15" ht="17.100000000000001" customHeight="1" x14ac:dyDescent="0.2">
      <c r="A53" s="10" t="s">
        <v>170</v>
      </c>
      <c r="B53" s="9">
        <v>3573678682276</v>
      </c>
      <c r="C53" s="10">
        <v>39241000</v>
      </c>
      <c r="D53" s="10">
        <v>49</v>
      </c>
      <c r="E53" s="10" t="s">
        <v>167</v>
      </c>
      <c r="F53" s="10" t="s">
        <v>18</v>
      </c>
      <c r="G53" s="10" t="s">
        <v>19</v>
      </c>
      <c r="H53" s="15" t="s">
        <v>171</v>
      </c>
      <c r="I53" s="15" t="s">
        <v>172</v>
      </c>
      <c r="J53" s="16">
        <v>11.57</v>
      </c>
      <c r="K53" s="55">
        <f>Tableau4[[#This Row],[PU BRUT UNITAIRE
€ HT]]*(1-$C$3)</f>
        <v>6.7106000000000012</v>
      </c>
      <c r="L53" s="48">
        <v>300</v>
      </c>
      <c r="M53" s="16">
        <v>8.2899999999999991</v>
      </c>
      <c r="N53" s="55">
        <f>Tableau4[[#This Row],[PU BRUT PALETTE
€ HT]]*(1-$C$3)</f>
        <v>4.8082000000000003</v>
      </c>
      <c r="O53" s="24">
        <f t="shared" si="1"/>
        <v>-0.28349178910976669</v>
      </c>
    </row>
    <row r="54" spans="1:15" ht="17.100000000000001" customHeight="1" x14ac:dyDescent="0.2">
      <c r="A54" s="10" t="s">
        <v>173</v>
      </c>
      <c r="B54" s="9">
        <v>3573678682283</v>
      </c>
      <c r="C54" s="10">
        <v>39241000</v>
      </c>
      <c r="D54" s="10">
        <v>50</v>
      </c>
      <c r="E54" s="10" t="s">
        <v>167</v>
      </c>
      <c r="F54" s="10" t="s">
        <v>18</v>
      </c>
      <c r="G54" s="10" t="s">
        <v>19</v>
      </c>
      <c r="H54" s="15" t="s">
        <v>174</v>
      </c>
      <c r="I54" s="15" t="s">
        <v>175</v>
      </c>
      <c r="J54" s="16">
        <v>15.12</v>
      </c>
      <c r="K54" s="55">
        <f>Tableau4[[#This Row],[PU BRUT UNITAIRE
€ HT]]*(1-$C$3)</f>
        <v>8.7696000000000005</v>
      </c>
      <c r="L54" s="48">
        <v>200</v>
      </c>
      <c r="M54" s="16">
        <v>10.83</v>
      </c>
      <c r="N54" s="55">
        <f>Tableau4[[#This Row],[PU BRUT PALETTE
€ HT]]*(1-$C$3)</f>
        <v>6.2814000000000005</v>
      </c>
      <c r="O54" s="24">
        <f t="shared" si="1"/>
        <v>-0.28373015873015872</v>
      </c>
    </row>
    <row r="55" spans="1:15" ht="17.100000000000001" customHeight="1" x14ac:dyDescent="0.2">
      <c r="A55" s="10" t="s">
        <v>176</v>
      </c>
      <c r="B55" s="9">
        <v>3573678687103</v>
      </c>
      <c r="C55" s="10">
        <v>48211010</v>
      </c>
      <c r="D55" s="10">
        <v>51</v>
      </c>
      <c r="F55" s="10" t="s">
        <v>116</v>
      </c>
      <c r="G55" s="10" t="s">
        <v>117</v>
      </c>
      <c r="H55" s="15" t="s">
        <v>177</v>
      </c>
      <c r="I55" s="15" t="s">
        <v>178</v>
      </c>
      <c r="J55" s="16">
        <v>31.5</v>
      </c>
      <c r="K55" s="55">
        <f>Tableau4[[#This Row],[PU BRUT UNITAIRE
€ HT]]*(1-$C$3)</f>
        <v>18.270000000000003</v>
      </c>
      <c r="L55" s="48" t="s">
        <v>120</v>
      </c>
      <c r="M55" s="11" t="s">
        <v>120</v>
      </c>
      <c r="N55" s="55" t="e">
        <f>Tableau4[[#This Row],[PU BRUT PALETTE
€ HT]]*(1-$C$3)</f>
        <v>#VALUE!</v>
      </c>
      <c r="O55" s="20" t="s">
        <v>120</v>
      </c>
    </row>
    <row r="56" spans="1:15" ht="17.100000000000001" customHeight="1" x14ac:dyDescent="0.2">
      <c r="A56" s="10" t="s">
        <v>179</v>
      </c>
      <c r="B56" s="9">
        <v>3573678687110</v>
      </c>
      <c r="C56" s="10">
        <v>48211010</v>
      </c>
      <c r="D56" s="10">
        <v>52</v>
      </c>
      <c r="F56" s="10" t="s">
        <v>116</v>
      </c>
      <c r="G56" s="10" t="s">
        <v>117</v>
      </c>
      <c r="H56" s="15" t="s">
        <v>180</v>
      </c>
      <c r="I56" s="15" t="s">
        <v>181</v>
      </c>
      <c r="J56" s="16">
        <v>16.7</v>
      </c>
      <c r="K56" s="55">
        <f>Tableau4[[#This Row],[PU BRUT UNITAIRE
€ HT]]*(1-$C$3)</f>
        <v>9.6859999999999999</v>
      </c>
      <c r="L56" s="48" t="s">
        <v>120</v>
      </c>
      <c r="M56" s="11" t="s">
        <v>120</v>
      </c>
      <c r="N56" s="55" t="e">
        <f>Tableau4[[#This Row],[PU BRUT PALETTE
€ HT]]*(1-$C$3)</f>
        <v>#VALUE!</v>
      </c>
      <c r="O56" s="20" t="s">
        <v>120</v>
      </c>
    </row>
    <row r="57" spans="1:15" ht="17.100000000000001" customHeight="1" x14ac:dyDescent="0.2">
      <c r="A57" s="10" t="s">
        <v>182</v>
      </c>
      <c r="B57" s="9">
        <v>3573678665903</v>
      </c>
      <c r="C57" s="10">
        <v>39241000</v>
      </c>
      <c r="D57" s="10">
        <v>53</v>
      </c>
      <c r="F57" s="10" t="s">
        <v>18</v>
      </c>
      <c r="G57" s="10" t="s">
        <v>19</v>
      </c>
      <c r="H57" s="15" t="s">
        <v>183</v>
      </c>
      <c r="I57" s="15" t="s">
        <v>184</v>
      </c>
      <c r="J57" s="16">
        <v>51.85</v>
      </c>
      <c r="K57" s="55">
        <f>Tableau4[[#This Row],[PU BRUT UNITAIRE
€ HT]]*(1-$C$3)</f>
        <v>30.073000000000004</v>
      </c>
      <c r="L57" s="48">
        <v>104</v>
      </c>
      <c r="M57" s="11" t="s">
        <v>120</v>
      </c>
      <c r="N57" s="55" t="e">
        <f>Tableau4[[#This Row],[PU BRUT PALETTE
€ HT]]*(1-$C$3)</f>
        <v>#VALUE!</v>
      </c>
      <c r="O57" s="20" t="s">
        <v>120</v>
      </c>
    </row>
    <row r="58" spans="1:15" ht="17.100000000000001" customHeight="1" x14ac:dyDescent="0.2">
      <c r="A58" s="10" t="s">
        <v>185</v>
      </c>
      <c r="B58" s="9">
        <v>3573678682290</v>
      </c>
      <c r="C58" s="10">
        <v>39241000</v>
      </c>
      <c r="D58" s="10">
        <v>54</v>
      </c>
      <c r="F58" s="10" t="s">
        <v>18</v>
      </c>
      <c r="G58" s="10" t="s">
        <v>19</v>
      </c>
      <c r="H58" s="15" t="s">
        <v>186</v>
      </c>
      <c r="I58" s="15" t="s">
        <v>187</v>
      </c>
      <c r="J58" s="16">
        <v>72.599999999999994</v>
      </c>
      <c r="K58" s="55">
        <f>Tableau4[[#This Row],[PU BRUT UNITAIRE
€ HT]]*(1-$C$3)</f>
        <v>42.108000000000004</v>
      </c>
      <c r="L58" s="48">
        <v>78</v>
      </c>
      <c r="M58" s="11" t="s">
        <v>120</v>
      </c>
      <c r="N58" s="55" t="e">
        <f>Tableau4[[#This Row],[PU BRUT PALETTE
€ HT]]*(1-$C$3)</f>
        <v>#VALUE!</v>
      </c>
      <c r="O58" s="20" t="s">
        <v>120</v>
      </c>
    </row>
    <row r="59" spans="1:15" ht="17.100000000000001" customHeight="1" x14ac:dyDescent="0.2">
      <c r="A59" s="10" t="s">
        <v>188</v>
      </c>
      <c r="B59" s="9">
        <v>3573678675933</v>
      </c>
      <c r="C59" s="10">
        <v>39241000</v>
      </c>
      <c r="D59" s="10">
        <v>55</v>
      </c>
      <c r="F59" s="10" t="s">
        <v>18</v>
      </c>
      <c r="G59" s="10" t="s">
        <v>19</v>
      </c>
      <c r="H59" s="15" t="s">
        <v>189</v>
      </c>
      <c r="I59" s="15" t="s">
        <v>190</v>
      </c>
      <c r="J59" s="16">
        <v>99.38</v>
      </c>
      <c r="K59" s="55">
        <f>Tableau4[[#This Row],[PU BRUT UNITAIRE
€ HT]]*(1-$C$3)</f>
        <v>57.640400000000007</v>
      </c>
      <c r="L59" s="48">
        <v>63</v>
      </c>
      <c r="M59" s="11" t="s">
        <v>120</v>
      </c>
      <c r="N59" s="55" t="e">
        <f>Tableau4[[#This Row],[PU BRUT PALETTE
€ HT]]*(1-$C$3)</f>
        <v>#VALUE!</v>
      </c>
      <c r="O59" s="20" t="s">
        <v>120</v>
      </c>
    </row>
    <row r="60" spans="1:15" ht="17.100000000000001" customHeight="1" x14ac:dyDescent="0.2">
      <c r="A60" s="10" t="s">
        <v>191</v>
      </c>
      <c r="B60" s="9">
        <v>3573678682306</v>
      </c>
      <c r="C60" s="10">
        <v>39241000</v>
      </c>
      <c r="D60" s="10">
        <v>56</v>
      </c>
      <c r="F60" s="10" t="s">
        <v>18</v>
      </c>
      <c r="G60" s="10" t="s">
        <v>19</v>
      </c>
      <c r="H60" s="15" t="s">
        <v>192</v>
      </c>
      <c r="I60" s="15" t="s">
        <v>193</v>
      </c>
      <c r="J60" s="16">
        <v>139.13</v>
      </c>
      <c r="K60" s="55">
        <f>Tableau4[[#This Row],[PU BRUT UNITAIRE
€ HT]]*(1-$C$3)</f>
        <v>80.695400000000006</v>
      </c>
      <c r="L60" s="48">
        <v>42</v>
      </c>
      <c r="M60" s="11" t="s">
        <v>120</v>
      </c>
      <c r="N60" s="55" t="e">
        <f>Tableau4[[#This Row],[PU BRUT PALETTE
€ HT]]*(1-$C$3)</f>
        <v>#VALUE!</v>
      </c>
      <c r="O60" s="20" t="s">
        <v>120</v>
      </c>
    </row>
    <row r="61" spans="1:15" ht="17.100000000000001" customHeight="1" x14ac:dyDescent="0.2">
      <c r="A61" s="10" t="s">
        <v>194</v>
      </c>
      <c r="B61" s="9">
        <v>3573678662933</v>
      </c>
      <c r="C61" s="10">
        <v>39023000</v>
      </c>
      <c r="D61" s="10">
        <v>57</v>
      </c>
      <c r="F61" s="10" t="s">
        <v>116</v>
      </c>
      <c r="G61" s="10" t="s">
        <v>117</v>
      </c>
      <c r="H61" s="15" t="s">
        <v>195</v>
      </c>
      <c r="I61" s="15" t="s">
        <v>196</v>
      </c>
      <c r="J61" s="16">
        <v>135.01</v>
      </c>
      <c r="K61" s="55">
        <f>Tableau4[[#This Row],[PU BRUT UNITAIRE
€ HT]]*(1-$C$3)</f>
        <v>78.305800000000005</v>
      </c>
      <c r="L61" s="48">
        <v>150</v>
      </c>
      <c r="M61" s="11" t="s">
        <v>120</v>
      </c>
      <c r="N61" s="55" t="e">
        <f>Tableau4[[#This Row],[PU BRUT PALETTE
€ HT]]*(1-$C$3)</f>
        <v>#VALUE!</v>
      </c>
      <c r="O61" s="20" t="s">
        <v>120</v>
      </c>
    </row>
    <row r="62" spans="1:15" ht="17.100000000000001" customHeight="1" x14ac:dyDescent="0.2">
      <c r="A62" s="10" t="s">
        <v>197</v>
      </c>
      <c r="B62" s="9">
        <v>3573678678712</v>
      </c>
      <c r="C62" s="10">
        <v>96082000</v>
      </c>
      <c r="D62" s="10">
        <v>58</v>
      </c>
      <c r="F62" s="10" t="s">
        <v>116</v>
      </c>
      <c r="G62" s="10" t="s">
        <v>117</v>
      </c>
      <c r="H62" s="15" t="s">
        <v>198</v>
      </c>
      <c r="I62" s="15" t="s">
        <v>199</v>
      </c>
      <c r="J62" s="16">
        <v>22.61</v>
      </c>
      <c r="K62" s="55">
        <f>Tableau4[[#This Row],[PU BRUT UNITAIRE
€ HT]]*(1-$C$3)</f>
        <v>13.113800000000001</v>
      </c>
      <c r="L62" s="48" t="s">
        <v>120</v>
      </c>
      <c r="M62" s="11" t="s">
        <v>120</v>
      </c>
      <c r="N62" s="55" t="e">
        <f>Tableau4[[#This Row],[PU BRUT PALETTE
€ HT]]*(1-$C$3)</f>
        <v>#VALUE!</v>
      </c>
      <c r="O62" s="20" t="s">
        <v>120</v>
      </c>
    </row>
    <row r="63" spans="1:15" ht="17.100000000000001" customHeight="1" x14ac:dyDescent="0.2">
      <c r="A63" s="10" t="s">
        <v>200</v>
      </c>
      <c r="B63" s="9">
        <v>3573678654938</v>
      </c>
      <c r="C63" s="10">
        <v>39241000</v>
      </c>
      <c r="D63" s="10">
        <v>59</v>
      </c>
      <c r="F63" s="10" t="s">
        <v>201</v>
      </c>
      <c r="G63" s="10" t="s">
        <v>202</v>
      </c>
      <c r="H63" s="15" t="s">
        <v>203</v>
      </c>
      <c r="I63" s="15" t="s">
        <v>204</v>
      </c>
      <c r="J63" s="16">
        <v>3.22</v>
      </c>
      <c r="K63" s="55">
        <f>Tableau4[[#This Row],[PU BRUT UNITAIRE
€ HT]]*(1-$C$3)</f>
        <v>1.8676000000000004</v>
      </c>
      <c r="L63" s="48">
        <v>1800</v>
      </c>
      <c r="M63" s="16">
        <v>1.46</v>
      </c>
      <c r="N63" s="55">
        <f>Tableau4[[#This Row],[PU BRUT PALETTE
€ HT]]*(1-$C$3)</f>
        <v>0.84680000000000011</v>
      </c>
      <c r="O63" s="24">
        <f t="shared" ref="O63:O69" si="2">+M63/J63-1</f>
        <v>-0.54658385093167705</v>
      </c>
    </row>
    <row r="64" spans="1:15" ht="17.100000000000001" customHeight="1" x14ac:dyDescent="0.2">
      <c r="A64" s="10" t="s">
        <v>205</v>
      </c>
      <c r="B64" s="9">
        <v>3573678654945</v>
      </c>
      <c r="C64" s="10">
        <v>39241000</v>
      </c>
      <c r="D64" s="10">
        <v>60</v>
      </c>
      <c r="F64" s="10" t="s">
        <v>201</v>
      </c>
      <c r="G64" s="10" t="s">
        <v>202</v>
      </c>
      <c r="H64" s="15" t="s">
        <v>206</v>
      </c>
      <c r="I64" s="15" t="s">
        <v>207</v>
      </c>
      <c r="J64" s="16">
        <v>5.46</v>
      </c>
      <c r="K64" s="55">
        <f>Tableau4[[#This Row],[PU BRUT UNITAIRE
€ HT]]*(1-$C$3)</f>
        <v>3.1668000000000003</v>
      </c>
      <c r="L64" s="48">
        <v>800</v>
      </c>
      <c r="M64" s="16">
        <v>2.4700000000000002</v>
      </c>
      <c r="N64" s="55">
        <f>Tableau4[[#This Row],[PU BRUT PALETTE
€ HT]]*(1-$C$3)</f>
        <v>1.4326000000000003</v>
      </c>
      <c r="O64" s="24">
        <f t="shared" si="2"/>
        <v>-0.54761904761904756</v>
      </c>
    </row>
    <row r="65" spans="1:15" ht="17.100000000000001" customHeight="1" x14ac:dyDescent="0.2">
      <c r="A65" s="10" t="s">
        <v>208</v>
      </c>
      <c r="B65" s="9">
        <v>3573678654952</v>
      </c>
      <c r="C65" s="10">
        <v>39241000</v>
      </c>
      <c r="D65" s="10">
        <v>61</v>
      </c>
      <c r="F65" s="10" t="s">
        <v>201</v>
      </c>
      <c r="G65" s="10" t="s">
        <v>202</v>
      </c>
      <c r="H65" s="15" t="s">
        <v>209</v>
      </c>
      <c r="I65" s="15" t="s">
        <v>210</v>
      </c>
      <c r="J65" s="16">
        <v>11.32</v>
      </c>
      <c r="K65" s="55">
        <f>Tableau4[[#This Row],[PU BRUT UNITAIRE
€ HT]]*(1-$C$3)</f>
        <v>6.5656000000000008</v>
      </c>
      <c r="L65" s="48">
        <v>360</v>
      </c>
      <c r="M65" s="16">
        <v>5.12</v>
      </c>
      <c r="N65" s="55">
        <f>Tableau4[[#This Row],[PU BRUT PALETTE
€ HT]]*(1-$C$3)</f>
        <v>2.9696000000000002</v>
      </c>
      <c r="O65" s="24">
        <f t="shared" si="2"/>
        <v>-0.54770318021201414</v>
      </c>
    </row>
    <row r="66" spans="1:15" ht="17.100000000000001" customHeight="1" x14ac:dyDescent="0.2">
      <c r="A66" s="10" t="s">
        <v>211</v>
      </c>
      <c r="B66" s="9">
        <v>3573678654976</v>
      </c>
      <c r="C66" s="10">
        <v>39241000</v>
      </c>
      <c r="D66" s="10">
        <v>62</v>
      </c>
      <c r="F66" s="10" t="s">
        <v>201</v>
      </c>
      <c r="G66" s="10" t="s">
        <v>202</v>
      </c>
      <c r="H66" s="15" t="s">
        <v>212</v>
      </c>
      <c r="I66" s="15" t="s">
        <v>213</v>
      </c>
      <c r="J66" s="16">
        <v>9.07</v>
      </c>
      <c r="K66" s="55">
        <f>Tableau4[[#This Row],[PU BRUT UNITAIRE
€ HT]]*(1-$C$3)</f>
        <v>5.2606000000000011</v>
      </c>
      <c r="L66" s="48">
        <v>360</v>
      </c>
      <c r="M66" s="16">
        <v>4.0999999999999996</v>
      </c>
      <c r="N66" s="55">
        <f>Tableau4[[#This Row],[PU BRUT PALETTE
€ HT]]*(1-$C$3)</f>
        <v>2.3780000000000001</v>
      </c>
      <c r="O66" s="24">
        <f t="shared" si="2"/>
        <v>-0.54796030871003309</v>
      </c>
    </row>
    <row r="67" spans="1:15" ht="17.100000000000001" customHeight="1" x14ac:dyDescent="0.2">
      <c r="A67" s="10" t="s">
        <v>214</v>
      </c>
      <c r="B67" s="9">
        <v>3573678683846</v>
      </c>
      <c r="C67" s="10">
        <v>39241000</v>
      </c>
      <c r="D67" s="10">
        <v>63</v>
      </c>
      <c r="F67" s="10" t="s">
        <v>201</v>
      </c>
      <c r="G67" s="10" t="s">
        <v>202</v>
      </c>
      <c r="H67" s="15" t="s">
        <v>215</v>
      </c>
      <c r="I67" s="15" t="s">
        <v>216</v>
      </c>
      <c r="J67" s="16">
        <v>39.25</v>
      </c>
      <c r="K67" s="55">
        <f>Tableau4[[#This Row],[PU BRUT UNITAIRE
€ HT]]*(1-$C$3)</f>
        <v>22.765000000000004</v>
      </c>
      <c r="L67" s="48">
        <v>180</v>
      </c>
      <c r="M67" s="16">
        <v>21.3</v>
      </c>
      <c r="N67" s="55">
        <f>Tableau4[[#This Row],[PU BRUT PALETTE
€ HT]]*(1-$C$3)</f>
        <v>12.354000000000003</v>
      </c>
      <c r="O67" s="24">
        <f t="shared" si="2"/>
        <v>-0.45732484076433122</v>
      </c>
    </row>
    <row r="68" spans="1:15" ht="17.100000000000001" customHeight="1" x14ac:dyDescent="0.2">
      <c r="A68" s="10" t="s">
        <v>217</v>
      </c>
      <c r="B68" s="9">
        <v>3573678683853</v>
      </c>
      <c r="C68" s="10">
        <v>39241000</v>
      </c>
      <c r="D68" s="10">
        <v>64</v>
      </c>
      <c r="F68" s="10" t="s">
        <v>201</v>
      </c>
      <c r="G68" s="10" t="s">
        <v>202</v>
      </c>
      <c r="H68" s="15" t="s">
        <v>218</v>
      </c>
      <c r="I68" s="15" t="s">
        <v>219</v>
      </c>
      <c r="J68" s="16">
        <v>65.5</v>
      </c>
      <c r="K68" s="55">
        <f>Tableau4[[#This Row],[PU BRUT UNITAIRE
€ HT]]*(1-$C$3)</f>
        <v>37.99</v>
      </c>
      <c r="L68" s="48">
        <v>90</v>
      </c>
      <c r="M68" s="16">
        <v>35.549999999999997</v>
      </c>
      <c r="N68" s="55">
        <f>Tableau4[[#This Row],[PU BRUT PALETTE
€ HT]]*(1-$C$3)</f>
        <v>20.619</v>
      </c>
      <c r="O68" s="24">
        <f t="shared" si="2"/>
        <v>-0.45725190839694663</v>
      </c>
    </row>
    <row r="69" spans="1:15" ht="17.100000000000001" customHeight="1" x14ac:dyDescent="0.2">
      <c r="A69" s="10" t="s">
        <v>220</v>
      </c>
      <c r="B69" s="9">
        <v>3573678683860</v>
      </c>
      <c r="C69" s="10">
        <v>39241000</v>
      </c>
      <c r="D69" s="10">
        <v>65</v>
      </c>
      <c r="F69" s="10" t="s">
        <v>201</v>
      </c>
      <c r="G69" s="10" t="s">
        <v>202</v>
      </c>
      <c r="H69" s="15" t="s">
        <v>221</v>
      </c>
      <c r="I69" s="15" t="s">
        <v>222</v>
      </c>
      <c r="J69" s="16">
        <v>58.94</v>
      </c>
      <c r="K69" s="55">
        <f>Tableau4[[#This Row],[PU BRUT UNITAIRE
€ HT]]*(1-$C$3)</f>
        <v>34.185200000000002</v>
      </c>
      <c r="L69" s="48">
        <v>60</v>
      </c>
      <c r="M69" s="16">
        <v>31.98</v>
      </c>
      <c r="N69" s="55">
        <f>Tableau4[[#This Row],[PU BRUT PALETTE
€ HT]]*(1-$C$3)</f>
        <v>18.548400000000001</v>
      </c>
      <c r="O69" s="24">
        <f t="shared" si="2"/>
        <v>-0.45741431964709867</v>
      </c>
    </row>
    <row r="70" spans="1:15" ht="17.100000000000001" customHeight="1" x14ac:dyDescent="0.2">
      <c r="A70" s="10" t="s">
        <v>223</v>
      </c>
      <c r="B70" s="9">
        <v>3573678688513</v>
      </c>
      <c r="C70" s="10">
        <v>39241000</v>
      </c>
      <c r="D70" s="10">
        <v>66</v>
      </c>
      <c r="E70" s="10" t="s">
        <v>145</v>
      </c>
      <c r="F70" s="10" t="s">
        <v>201</v>
      </c>
      <c r="G70" s="10" t="s">
        <v>202</v>
      </c>
      <c r="H70" s="15" t="s">
        <v>224</v>
      </c>
      <c r="I70" s="15" t="s">
        <v>225</v>
      </c>
      <c r="J70" s="16">
        <v>2.61</v>
      </c>
      <c r="K70" s="55">
        <f>Tableau4[[#This Row],[PU BRUT UNITAIRE
€ HT]]*(1-$C$3)</f>
        <v>1.5138</v>
      </c>
      <c r="L70" s="48" t="s">
        <v>120</v>
      </c>
      <c r="M70" s="11" t="s">
        <v>120</v>
      </c>
      <c r="N70" s="55" t="e">
        <f>Tableau4[[#This Row],[PU BRUT PALETTE
€ HT]]*(1-$C$3)</f>
        <v>#VALUE!</v>
      </c>
      <c r="O70" s="20" t="s">
        <v>120</v>
      </c>
    </row>
    <row r="71" spans="1:15" ht="17.100000000000001" customHeight="1" x14ac:dyDescent="0.2">
      <c r="A71" s="10" t="s">
        <v>226</v>
      </c>
      <c r="B71" s="9">
        <v>3573678688537</v>
      </c>
      <c r="C71" s="10">
        <v>39241000</v>
      </c>
      <c r="D71" s="10">
        <v>67</v>
      </c>
      <c r="E71" s="10" t="s">
        <v>145</v>
      </c>
      <c r="F71" s="10" t="s">
        <v>201</v>
      </c>
      <c r="G71" s="10" t="s">
        <v>202</v>
      </c>
      <c r="H71" s="15" t="s">
        <v>227</v>
      </c>
      <c r="I71" s="15" t="s">
        <v>228</v>
      </c>
      <c r="J71" s="16">
        <v>3.14</v>
      </c>
      <c r="K71" s="55">
        <f>Tableau4[[#This Row],[PU BRUT UNITAIRE
€ HT]]*(1-$C$3)</f>
        <v>1.8212000000000004</v>
      </c>
      <c r="L71" s="48" t="s">
        <v>120</v>
      </c>
      <c r="M71" s="11" t="s">
        <v>120</v>
      </c>
      <c r="N71" s="55" t="e">
        <f>Tableau4[[#This Row],[PU BRUT PALETTE
€ HT]]*(1-$C$3)</f>
        <v>#VALUE!</v>
      </c>
      <c r="O71" s="20" t="s">
        <v>120</v>
      </c>
    </row>
    <row r="72" spans="1:15" ht="17.100000000000001" customHeight="1" x14ac:dyDescent="0.2">
      <c r="A72" s="10" t="s">
        <v>229</v>
      </c>
      <c r="B72" s="9">
        <v>3573678688551</v>
      </c>
      <c r="C72" s="10">
        <v>39241000</v>
      </c>
      <c r="D72" s="10">
        <v>68</v>
      </c>
      <c r="E72" s="10" t="s">
        <v>145</v>
      </c>
      <c r="F72" s="10" t="s">
        <v>201</v>
      </c>
      <c r="G72" s="10" t="s">
        <v>202</v>
      </c>
      <c r="H72" s="15" t="s">
        <v>230</v>
      </c>
      <c r="I72" s="15" t="s">
        <v>231</v>
      </c>
      <c r="J72" s="16">
        <v>3.66</v>
      </c>
      <c r="K72" s="55">
        <f>Tableau4[[#This Row],[PU BRUT UNITAIRE
€ HT]]*(1-$C$3)</f>
        <v>2.1228000000000002</v>
      </c>
      <c r="L72" s="48" t="s">
        <v>120</v>
      </c>
      <c r="M72" s="11" t="s">
        <v>120</v>
      </c>
      <c r="N72" s="55" t="e">
        <f>Tableau4[[#This Row],[PU BRUT PALETTE
€ HT]]*(1-$C$3)</f>
        <v>#VALUE!</v>
      </c>
      <c r="O72" s="20" t="s">
        <v>120</v>
      </c>
    </row>
    <row r="73" spans="1:15" ht="17.100000000000001" customHeight="1" x14ac:dyDescent="0.2">
      <c r="A73" s="10" t="s">
        <v>232</v>
      </c>
      <c r="B73" s="9">
        <v>3573678688582</v>
      </c>
      <c r="C73" s="10">
        <v>39241000</v>
      </c>
      <c r="D73" s="10">
        <v>69</v>
      </c>
      <c r="E73" s="10" t="s">
        <v>145</v>
      </c>
      <c r="F73" s="10" t="s">
        <v>201</v>
      </c>
      <c r="G73" s="10" t="s">
        <v>202</v>
      </c>
      <c r="H73" s="15" t="s">
        <v>233</v>
      </c>
      <c r="I73" s="15" t="s">
        <v>234</v>
      </c>
      <c r="J73" s="16">
        <v>4.1900000000000004</v>
      </c>
      <c r="K73" s="55">
        <f>Tableau4[[#This Row],[PU BRUT UNITAIRE
€ HT]]*(1-$C$3)</f>
        <v>2.4302000000000006</v>
      </c>
      <c r="L73" s="48" t="s">
        <v>120</v>
      </c>
      <c r="M73" s="11" t="s">
        <v>120</v>
      </c>
      <c r="N73" s="55" t="e">
        <f>Tableau4[[#This Row],[PU BRUT PALETTE
€ HT]]*(1-$C$3)</f>
        <v>#VALUE!</v>
      </c>
      <c r="O73" s="20" t="s">
        <v>120</v>
      </c>
    </row>
    <row r="74" spans="1:15" ht="17.100000000000001" customHeight="1" x14ac:dyDescent="0.2">
      <c r="A74" s="10" t="s">
        <v>235</v>
      </c>
      <c r="B74" s="9">
        <v>3573678688599</v>
      </c>
      <c r="C74" s="10">
        <v>39241000</v>
      </c>
      <c r="D74" s="10">
        <v>70</v>
      </c>
      <c r="E74" s="10" t="s">
        <v>145</v>
      </c>
      <c r="F74" s="10" t="s">
        <v>201</v>
      </c>
      <c r="G74" s="10" t="s">
        <v>202</v>
      </c>
      <c r="H74" s="15" t="s">
        <v>236</v>
      </c>
      <c r="I74" s="15" t="s">
        <v>237</v>
      </c>
      <c r="J74" s="16">
        <v>7.34</v>
      </c>
      <c r="K74" s="55">
        <f>Tableau4[[#This Row],[PU BRUT UNITAIRE
€ HT]]*(1-$C$3)</f>
        <v>4.2572000000000001</v>
      </c>
      <c r="L74" s="48" t="s">
        <v>120</v>
      </c>
      <c r="M74" s="11" t="s">
        <v>120</v>
      </c>
      <c r="N74" s="55" t="e">
        <f>Tableau4[[#This Row],[PU BRUT PALETTE
€ HT]]*(1-$C$3)</f>
        <v>#VALUE!</v>
      </c>
      <c r="O74" s="20" t="s">
        <v>120</v>
      </c>
    </row>
    <row r="75" spans="1:15" ht="17.100000000000001" customHeight="1" x14ac:dyDescent="0.2">
      <c r="A75" s="10" t="s">
        <v>238</v>
      </c>
      <c r="B75" s="9">
        <v>3573678688612</v>
      </c>
      <c r="C75" s="10">
        <v>39241000</v>
      </c>
      <c r="D75" s="10">
        <v>71</v>
      </c>
      <c r="E75" s="10" t="s">
        <v>145</v>
      </c>
      <c r="F75" s="10" t="s">
        <v>201</v>
      </c>
      <c r="G75" s="10" t="s">
        <v>202</v>
      </c>
      <c r="H75" s="15" t="s">
        <v>239</v>
      </c>
      <c r="I75" s="15" t="s">
        <v>240</v>
      </c>
      <c r="J75" s="16">
        <v>10.49</v>
      </c>
      <c r="K75" s="55">
        <f>Tableau4[[#This Row],[PU BRUT UNITAIRE
€ HT]]*(1-$C$3)</f>
        <v>6.0842000000000009</v>
      </c>
      <c r="L75" s="48" t="s">
        <v>120</v>
      </c>
      <c r="M75" s="11" t="s">
        <v>120</v>
      </c>
      <c r="N75" s="55" t="e">
        <f>Tableau4[[#This Row],[PU BRUT PALETTE
€ HT]]*(1-$C$3)</f>
        <v>#VALUE!</v>
      </c>
      <c r="O75" s="20" t="s">
        <v>120</v>
      </c>
    </row>
    <row r="76" spans="1:15" ht="17.100000000000001" customHeight="1" x14ac:dyDescent="0.2">
      <c r="A76" s="10" t="s">
        <v>241</v>
      </c>
      <c r="B76" s="9">
        <v>3573678688322</v>
      </c>
      <c r="C76" s="10">
        <v>39241000</v>
      </c>
      <c r="D76" s="10">
        <v>72</v>
      </c>
      <c r="E76" s="10" t="s">
        <v>145</v>
      </c>
      <c r="F76" s="10" t="s">
        <v>201</v>
      </c>
      <c r="G76" s="10" t="s">
        <v>202</v>
      </c>
      <c r="H76" s="15" t="s">
        <v>242</v>
      </c>
      <c r="I76" s="15" t="s">
        <v>243</v>
      </c>
      <c r="J76" s="16">
        <v>41.99</v>
      </c>
      <c r="K76" s="55">
        <f>Tableau4[[#This Row],[PU BRUT UNITAIRE
€ HT]]*(1-$C$3)</f>
        <v>24.354200000000006</v>
      </c>
      <c r="L76" s="48" t="s">
        <v>120</v>
      </c>
      <c r="M76" s="11" t="s">
        <v>120</v>
      </c>
      <c r="N76" s="55" t="e">
        <f>Tableau4[[#This Row],[PU BRUT PALETTE
€ HT]]*(1-$C$3)</f>
        <v>#VALUE!</v>
      </c>
      <c r="O76" s="20" t="s">
        <v>120</v>
      </c>
    </row>
    <row r="77" spans="1:15" ht="17.100000000000001" customHeight="1" x14ac:dyDescent="0.2">
      <c r="A77" s="10" t="s">
        <v>244</v>
      </c>
      <c r="B77" s="9">
        <v>3573678688339</v>
      </c>
      <c r="C77" s="10">
        <v>39241000</v>
      </c>
      <c r="D77" s="10">
        <v>73</v>
      </c>
      <c r="E77" s="10" t="s">
        <v>145</v>
      </c>
      <c r="F77" s="10" t="s">
        <v>201</v>
      </c>
      <c r="G77" s="10" t="s">
        <v>202</v>
      </c>
      <c r="H77" s="15" t="s">
        <v>245</v>
      </c>
      <c r="I77" s="15" t="s">
        <v>246</v>
      </c>
      <c r="J77" s="16">
        <v>52.49</v>
      </c>
      <c r="K77" s="55">
        <f>Tableau4[[#This Row],[PU BRUT UNITAIRE
€ HT]]*(1-$C$3)</f>
        <v>30.444200000000006</v>
      </c>
      <c r="L77" s="48" t="s">
        <v>120</v>
      </c>
      <c r="M77" s="11" t="s">
        <v>120</v>
      </c>
      <c r="N77" s="55" t="e">
        <f>Tableau4[[#This Row],[PU BRUT PALETTE
€ HT]]*(1-$C$3)</f>
        <v>#VALUE!</v>
      </c>
      <c r="O77" s="20" t="s">
        <v>120</v>
      </c>
    </row>
    <row r="78" spans="1:15" ht="17.100000000000001" customHeight="1" x14ac:dyDescent="0.2">
      <c r="A78" s="10" t="s">
        <v>247</v>
      </c>
      <c r="B78" s="9">
        <v>3573678688346</v>
      </c>
      <c r="C78" s="10">
        <v>39241000</v>
      </c>
      <c r="D78" s="10">
        <v>74</v>
      </c>
      <c r="E78" s="10" t="s">
        <v>145</v>
      </c>
      <c r="F78" s="10" t="s">
        <v>201</v>
      </c>
      <c r="G78" s="10" t="s">
        <v>202</v>
      </c>
      <c r="H78" s="15" t="s">
        <v>248</v>
      </c>
      <c r="I78" s="15" t="s">
        <v>249</v>
      </c>
      <c r="J78" s="16">
        <v>31.49</v>
      </c>
      <c r="K78" s="55">
        <f>Tableau4[[#This Row],[PU BRUT UNITAIRE
€ HT]]*(1-$C$3)</f>
        <v>18.264200000000002</v>
      </c>
      <c r="L78" s="48" t="s">
        <v>120</v>
      </c>
      <c r="M78" s="11" t="s">
        <v>120</v>
      </c>
      <c r="N78" s="55" t="e">
        <f>Tableau4[[#This Row],[PU BRUT PALETTE
€ HT]]*(1-$C$3)</f>
        <v>#VALUE!</v>
      </c>
      <c r="O78" s="20" t="s">
        <v>120</v>
      </c>
    </row>
    <row r="79" spans="1:15" ht="17.100000000000001" customHeight="1" x14ac:dyDescent="0.2">
      <c r="A79" s="10" t="s">
        <v>250</v>
      </c>
      <c r="B79" s="9">
        <v>3573678688353</v>
      </c>
      <c r="C79" s="10">
        <v>39241000</v>
      </c>
      <c r="D79" s="10">
        <v>75</v>
      </c>
      <c r="E79" s="10" t="s">
        <v>145</v>
      </c>
      <c r="F79" s="10" t="s">
        <v>201</v>
      </c>
      <c r="G79" s="10" t="s">
        <v>202</v>
      </c>
      <c r="H79" s="15" t="s">
        <v>251</v>
      </c>
      <c r="I79" s="15" t="s">
        <v>252</v>
      </c>
      <c r="J79" s="16">
        <v>52.49</v>
      </c>
      <c r="K79" s="55">
        <f>Tableau4[[#This Row],[PU BRUT UNITAIRE
€ HT]]*(1-$C$3)</f>
        <v>30.444200000000006</v>
      </c>
      <c r="L79" s="48" t="s">
        <v>120</v>
      </c>
      <c r="M79" s="11" t="s">
        <v>120</v>
      </c>
      <c r="N79" s="55" t="e">
        <f>Tableau4[[#This Row],[PU BRUT PALETTE
€ HT]]*(1-$C$3)</f>
        <v>#VALUE!</v>
      </c>
      <c r="O79" s="20" t="s">
        <v>120</v>
      </c>
    </row>
    <row r="80" spans="1:15" ht="17.100000000000001" customHeight="1" x14ac:dyDescent="0.2">
      <c r="A80" s="10" t="s">
        <v>253</v>
      </c>
      <c r="B80" s="9">
        <v>3573678689657</v>
      </c>
      <c r="C80" s="10">
        <v>39241000</v>
      </c>
      <c r="D80" s="10">
        <v>76</v>
      </c>
      <c r="E80" s="10" t="s">
        <v>145</v>
      </c>
      <c r="F80" s="10" t="s">
        <v>254</v>
      </c>
      <c r="G80" s="10" t="s">
        <v>255</v>
      </c>
      <c r="H80" s="15" t="s">
        <v>256</v>
      </c>
      <c r="I80" s="15" t="s">
        <v>257</v>
      </c>
      <c r="J80" s="21">
        <v>7.99</v>
      </c>
      <c r="K80" s="56">
        <f>Tableau4[[#This Row],[PU BRUT UNITAIRE
€ HT]]*(1-$C$3)</f>
        <v>4.6342000000000008</v>
      </c>
      <c r="L80" s="48" t="s">
        <v>120</v>
      </c>
      <c r="M80" s="11" t="s">
        <v>120</v>
      </c>
      <c r="N80" s="55" t="e">
        <f>Tableau4[[#This Row],[PU BRUT PALETTE
€ HT]]*(1-$C$3)</f>
        <v>#VALUE!</v>
      </c>
      <c r="O80" s="20" t="s">
        <v>120</v>
      </c>
    </row>
    <row r="81" spans="1:15" ht="17.100000000000001" customHeight="1" x14ac:dyDescent="0.2">
      <c r="A81" s="10" t="s">
        <v>258</v>
      </c>
      <c r="B81" s="9">
        <v>3573678691650</v>
      </c>
      <c r="C81" s="10">
        <v>39241000</v>
      </c>
      <c r="D81" s="10">
        <v>77</v>
      </c>
      <c r="E81" s="10" t="s">
        <v>145</v>
      </c>
      <c r="F81" s="10" t="s">
        <v>254</v>
      </c>
      <c r="G81" s="10" t="s">
        <v>255</v>
      </c>
      <c r="H81" s="15" t="s">
        <v>259</v>
      </c>
      <c r="I81" s="15" t="s">
        <v>260</v>
      </c>
      <c r="J81" s="21">
        <v>7.99</v>
      </c>
      <c r="K81" s="56">
        <f>Tableau4[[#This Row],[PU BRUT UNITAIRE
€ HT]]*(1-$C$3)</f>
        <v>4.6342000000000008</v>
      </c>
      <c r="L81" s="48" t="s">
        <v>120</v>
      </c>
      <c r="M81" s="11" t="s">
        <v>120</v>
      </c>
      <c r="N81" s="55" t="e">
        <f>Tableau4[[#This Row],[PU BRUT PALETTE
€ HT]]*(1-$C$3)</f>
        <v>#VALUE!</v>
      </c>
      <c r="O81" s="20" t="s">
        <v>120</v>
      </c>
    </row>
    <row r="82" spans="1:15" ht="17.100000000000001" customHeight="1" x14ac:dyDescent="0.2">
      <c r="A82" s="10" t="s">
        <v>261</v>
      </c>
      <c r="B82" s="9">
        <v>3573678691674</v>
      </c>
      <c r="C82" s="10">
        <v>39241000</v>
      </c>
      <c r="D82" s="10">
        <v>78</v>
      </c>
      <c r="E82" s="10" t="s">
        <v>145</v>
      </c>
      <c r="F82" s="10" t="s">
        <v>254</v>
      </c>
      <c r="G82" s="10" t="s">
        <v>255</v>
      </c>
      <c r="H82" s="15" t="s">
        <v>262</v>
      </c>
      <c r="I82" s="15" t="s">
        <v>263</v>
      </c>
      <c r="J82" s="21">
        <v>7.99</v>
      </c>
      <c r="K82" s="56">
        <f>Tableau4[[#This Row],[PU BRUT UNITAIRE
€ HT]]*(1-$C$3)</f>
        <v>4.6342000000000008</v>
      </c>
      <c r="L82" s="48" t="s">
        <v>120</v>
      </c>
      <c r="M82" s="11" t="s">
        <v>120</v>
      </c>
      <c r="N82" s="55" t="e">
        <f>Tableau4[[#This Row],[PU BRUT PALETTE
€ HT]]*(1-$C$3)</f>
        <v>#VALUE!</v>
      </c>
      <c r="O82" s="20" t="s">
        <v>120</v>
      </c>
    </row>
    <row r="83" spans="1:15" ht="17.100000000000001" customHeight="1" x14ac:dyDescent="0.2">
      <c r="A83" s="10" t="s">
        <v>264</v>
      </c>
      <c r="B83" s="9">
        <v>3573678691681</v>
      </c>
      <c r="C83" s="10">
        <v>39241000</v>
      </c>
      <c r="D83" s="10">
        <v>79</v>
      </c>
      <c r="E83" s="10" t="s">
        <v>145</v>
      </c>
      <c r="F83" s="10" t="s">
        <v>254</v>
      </c>
      <c r="G83" s="10" t="s">
        <v>255</v>
      </c>
      <c r="H83" s="15" t="s">
        <v>265</v>
      </c>
      <c r="I83" s="15" t="s">
        <v>266</v>
      </c>
      <c r="J83" s="21">
        <v>7.99</v>
      </c>
      <c r="K83" s="56">
        <f>Tableau4[[#This Row],[PU BRUT UNITAIRE
€ HT]]*(1-$C$3)</f>
        <v>4.6342000000000008</v>
      </c>
      <c r="L83" s="48" t="s">
        <v>120</v>
      </c>
      <c r="M83" s="11" t="s">
        <v>120</v>
      </c>
      <c r="N83" s="55" t="e">
        <f>Tableau4[[#This Row],[PU BRUT PALETTE
€ HT]]*(1-$C$3)</f>
        <v>#VALUE!</v>
      </c>
      <c r="O83" s="20" t="s">
        <v>120</v>
      </c>
    </row>
    <row r="84" spans="1:15" ht="17.100000000000001" customHeight="1" x14ac:dyDescent="0.2">
      <c r="A84" s="10" t="s">
        <v>267</v>
      </c>
      <c r="B84" s="9">
        <v>3573678691698</v>
      </c>
      <c r="C84" s="10">
        <v>39241000</v>
      </c>
      <c r="D84" s="10">
        <v>80</v>
      </c>
      <c r="E84" s="10" t="s">
        <v>145</v>
      </c>
      <c r="F84" s="10" t="s">
        <v>254</v>
      </c>
      <c r="G84" s="10" t="s">
        <v>255</v>
      </c>
      <c r="H84" s="15" t="s">
        <v>268</v>
      </c>
      <c r="I84" s="15" t="s">
        <v>269</v>
      </c>
      <c r="J84" s="21">
        <v>7.99</v>
      </c>
      <c r="K84" s="56">
        <f>Tableau4[[#This Row],[PU BRUT UNITAIRE
€ HT]]*(1-$C$3)</f>
        <v>4.6342000000000008</v>
      </c>
      <c r="L84" s="48" t="s">
        <v>120</v>
      </c>
      <c r="M84" s="11" t="s">
        <v>120</v>
      </c>
      <c r="N84" s="55" t="e">
        <f>Tableau4[[#This Row],[PU BRUT PALETTE
€ HT]]*(1-$C$3)</f>
        <v>#VALUE!</v>
      </c>
      <c r="O84" s="20" t="s">
        <v>120</v>
      </c>
    </row>
    <row r="85" spans="1:15" ht="17.100000000000001" customHeight="1" x14ac:dyDescent="0.2">
      <c r="A85" s="10" t="s">
        <v>270</v>
      </c>
      <c r="B85" s="9">
        <v>3573678691704</v>
      </c>
      <c r="C85" s="10">
        <v>39241000</v>
      </c>
      <c r="D85" s="10">
        <v>81</v>
      </c>
      <c r="E85" s="10" t="s">
        <v>145</v>
      </c>
      <c r="F85" s="10" t="s">
        <v>254</v>
      </c>
      <c r="G85" s="10" t="s">
        <v>255</v>
      </c>
      <c r="H85" s="15" t="s">
        <v>271</v>
      </c>
      <c r="I85" s="15" t="s">
        <v>272</v>
      </c>
      <c r="J85" s="21">
        <v>7.99</v>
      </c>
      <c r="K85" s="56">
        <f>Tableau4[[#This Row],[PU BRUT UNITAIRE
€ HT]]*(1-$C$3)</f>
        <v>4.6342000000000008</v>
      </c>
      <c r="L85" s="48" t="s">
        <v>120</v>
      </c>
      <c r="M85" s="11" t="s">
        <v>120</v>
      </c>
      <c r="N85" s="55" t="e">
        <f>Tableau4[[#This Row],[PU BRUT PALETTE
€ HT]]*(1-$C$3)</f>
        <v>#VALUE!</v>
      </c>
      <c r="O85" s="20" t="s">
        <v>120</v>
      </c>
    </row>
    <row r="86" spans="1:15" ht="17.100000000000001" customHeight="1" x14ac:dyDescent="0.2">
      <c r="A86" s="10" t="s">
        <v>273</v>
      </c>
      <c r="B86" s="9">
        <v>3573678691667</v>
      </c>
      <c r="C86" s="10">
        <v>39241000</v>
      </c>
      <c r="D86" s="10">
        <v>82</v>
      </c>
      <c r="E86" s="10" t="s">
        <v>145</v>
      </c>
      <c r="F86" s="10" t="s">
        <v>254</v>
      </c>
      <c r="G86" s="10" t="s">
        <v>255</v>
      </c>
      <c r="H86" s="15" t="s">
        <v>274</v>
      </c>
      <c r="I86" s="15" t="s">
        <v>275</v>
      </c>
      <c r="J86" s="21">
        <v>9.99</v>
      </c>
      <c r="K86" s="56">
        <f>Tableau4[[#This Row],[PU BRUT UNITAIRE
€ HT]]*(1-$C$3)</f>
        <v>5.7942000000000009</v>
      </c>
      <c r="L86" s="48" t="s">
        <v>120</v>
      </c>
      <c r="M86" s="11" t="s">
        <v>120</v>
      </c>
      <c r="N86" s="55" t="e">
        <f>Tableau4[[#This Row],[PU BRUT PALETTE
€ HT]]*(1-$C$3)</f>
        <v>#VALUE!</v>
      </c>
      <c r="O86" s="20" t="s">
        <v>120</v>
      </c>
    </row>
    <row r="87" spans="1:15" ht="17.100000000000001" customHeight="1" x14ac:dyDescent="0.2">
      <c r="A87" s="10" t="s">
        <v>276</v>
      </c>
      <c r="B87" s="9">
        <v>3573678692145</v>
      </c>
      <c r="C87" s="10">
        <v>39241000</v>
      </c>
      <c r="D87" s="10">
        <v>83</v>
      </c>
      <c r="E87" s="10" t="s">
        <v>145</v>
      </c>
      <c r="F87" s="10" t="s">
        <v>254</v>
      </c>
      <c r="G87" s="10" t="s">
        <v>255</v>
      </c>
      <c r="H87" s="15" t="s">
        <v>277</v>
      </c>
      <c r="I87" s="15" t="s">
        <v>278</v>
      </c>
      <c r="J87" s="21">
        <v>69.900000000000006</v>
      </c>
      <c r="K87" s="56">
        <f>Tableau4[[#This Row],[PU BRUT UNITAIRE
€ HT]]*(1-$C$3)</f>
        <v>40.542000000000009</v>
      </c>
      <c r="L87" s="48">
        <v>48</v>
      </c>
      <c r="M87" s="11">
        <v>59.9</v>
      </c>
      <c r="N87" s="55">
        <f>Tableau4[[#This Row],[PU BRUT PALETTE
€ HT]]*(1-$C$3)</f>
        <v>34.742000000000004</v>
      </c>
      <c r="O87" s="20">
        <f>+M87/J87-1</f>
        <v>-0.14306151645207443</v>
      </c>
    </row>
    <row r="88" spans="1:15" ht="17.100000000000001" customHeight="1" x14ac:dyDescent="0.2">
      <c r="A88" s="10" t="s">
        <v>279</v>
      </c>
      <c r="B88" s="9">
        <v>3573678693333</v>
      </c>
      <c r="C88" s="10">
        <v>39241000</v>
      </c>
      <c r="D88" s="10">
        <v>84</v>
      </c>
      <c r="E88" s="10" t="s">
        <v>145</v>
      </c>
      <c r="F88" s="10" t="s">
        <v>254</v>
      </c>
      <c r="G88" s="10" t="s">
        <v>255</v>
      </c>
      <c r="H88" s="15" t="s">
        <v>280</v>
      </c>
      <c r="I88" s="15" t="s">
        <v>281</v>
      </c>
      <c r="J88" s="21">
        <v>69.900000000000006</v>
      </c>
      <c r="K88" s="56">
        <f>Tableau4[[#This Row],[PU BRUT UNITAIRE
€ HT]]*(1-$C$3)</f>
        <v>40.542000000000009</v>
      </c>
      <c r="L88" s="48">
        <v>48</v>
      </c>
      <c r="M88" s="11">
        <v>59.9</v>
      </c>
      <c r="N88" s="55">
        <f>Tableau4[[#This Row],[PU BRUT PALETTE
€ HT]]*(1-$C$3)</f>
        <v>34.742000000000004</v>
      </c>
      <c r="O88" s="20">
        <f>+M88/J88-1</f>
        <v>-0.14306151645207443</v>
      </c>
    </row>
    <row r="89" spans="1:15" ht="17.100000000000001" customHeight="1" x14ac:dyDescent="0.2">
      <c r="A89" s="10" t="s">
        <v>282</v>
      </c>
      <c r="B89" s="9">
        <v>3573678693340</v>
      </c>
      <c r="C89" s="10">
        <v>39241000</v>
      </c>
      <c r="D89" s="10">
        <v>85</v>
      </c>
      <c r="E89" s="10" t="s">
        <v>145</v>
      </c>
      <c r="F89" s="10" t="s">
        <v>254</v>
      </c>
      <c r="G89" s="10" t="s">
        <v>255</v>
      </c>
      <c r="H89" s="15" t="s">
        <v>283</v>
      </c>
      <c r="I89" s="15" t="s">
        <v>284</v>
      </c>
      <c r="J89" s="21">
        <v>89.99</v>
      </c>
      <c r="K89" s="56">
        <f>Tableau4[[#This Row],[PU BRUT UNITAIRE
€ HT]]*(1-$C$3)</f>
        <v>52.194200000000002</v>
      </c>
      <c r="L89" s="48">
        <v>48</v>
      </c>
      <c r="M89" s="11">
        <v>79.900000000000006</v>
      </c>
      <c r="N89" s="55">
        <f>Tableau4[[#This Row],[PU BRUT PALETTE
€ HT]]*(1-$C$3)</f>
        <v>46.342000000000006</v>
      </c>
      <c r="O89" s="20">
        <f>+M89/J89-1</f>
        <v>-0.11212356928547607</v>
      </c>
    </row>
    <row r="90" spans="1:15" ht="17.100000000000001" customHeight="1" x14ac:dyDescent="0.2">
      <c r="A90" s="10" t="s">
        <v>285</v>
      </c>
      <c r="B90" s="9">
        <v>3573678690430</v>
      </c>
      <c r="C90" s="10">
        <v>39241000</v>
      </c>
      <c r="D90" s="10">
        <v>86</v>
      </c>
      <c r="E90" s="10" t="s">
        <v>145</v>
      </c>
      <c r="F90" s="10" t="s">
        <v>286</v>
      </c>
      <c r="G90" s="10" t="s">
        <v>287</v>
      </c>
      <c r="H90" s="15" t="s">
        <v>288</v>
      </c>
      <c r="I90" s="15" t="s">
        <v>289</v>
      </c>
      <c r="J90" s="16">
        <v>39.979999999999997</v>
      </c>
      <c r="K90" s="55">
        <f>Tableau4[[#This Row],[PU BRUT UNITAIRE
€ HT]]*(1-$C$3)</f>
        <v>23.188400000000001</v>
      </c>
      <c r="L90" s="48" t="s">
        <v>290</v>
      </c>
      <c r="M90" s="11" t="s">
        <v>120</v>
      </c>
      <c r="N90" s="55" t="e">
        <f>Tableau4[[#This Row],[PU BRUT PALETTE
€ HT]]*(1-$C$3)</f>
        <v>#VALUE!</v>
      </c>
      <c r="O90" s="20" t="s">
        <v>120</v>
      </c>
    </row>
    <row r="91" spans="1:15" ht="17.100000000000001" customHeight="1" x14ac:dyDescent="0.2">
      <c r="A91" s="10" t="s">
        <v>291</v>
      </c>
      <c r="B91" s="9">
        <v>3573678690455</v>
      </c>
      <c r="C91" s="10">
        <v>39241000</v>
      </c>
      <c r="D91" s="10">
        <v>87</v>
      </c>
      <c r="E91" s="10" t="s">
        <v>145</v>
      </c>
      <c r="F91" s="10" t="s">
        <v>286</v>
      </c>
      <c r="G91" s="10" t="s">
        <v>287</v>
      </c>
      <c r="H91" s="15" t="s">
        <v>292</v>
      </c>
      <c r="I91" s="15" t="s">
        <v>293</v>
      </c>
      <c r="J91" s="16">
        <v>43.98</v>
      </c>
      <c r="K91" s="55">
        <f>Tableau4[[#This Row],[PU BRUT UNITAIRE
€ HT]]*(1-$C$3)</f>
        <v>25.508400000000002</v>
      </c>
      <c r="L91" s="48" t="s">
        <v>290</v>
      </c>
      <c r="M91" s="11" t="s">
        <v>120</v>
      </c>
      <c r="N91" s="55" t="e">
        <f>Tableau4[[#This Row],[PU BRUT PALETTE
€ HT]]*(1-$C$3)</f>
        <v>#VALUE!</v>
      </c>
      <c r="O91" s="20" t="s">
        <v>120</v>
      </c>
    </row>
    <row r="92" spans="1:15" ht="17.100000000000001" customHeight="1" x14ac:dyDescent="0.2">
      <c r="A92" s="10" t="s">
        <v>294</v>
      </c>
      <c r="B92" s="9">
        <v>3573678690462</v>
      </c>
      <c r="C92" s="10">
        <v>39241000</v>
      </c>
      <c r="D92" s="10">
        <v>88</v>
      </c>
      <c r="E92" s="10" t="s">
        <v>145</v>
      </c>
      <c r="F92" s="10" t="s">
        <v>286</v>
      </c>
      <c r="G92" s="10" t="s">
        <v>287</v>
      </c>
      <c r="H92" s="15" t="s">
        <v>295</v>
      </c>
      <c r="I92" s="15" t="s">
        <v>296</v>
      </c>
      <c r="J92" s="16">
        <v>47.98</v>
      </c>
      <c r="K92" s="55">
        <f>Tableau4[[#This Row],[PU BRUT UNITAIRE
€ HT]]*(1-$C$3)</f>
        <v>27.828400000000002</v>
      </c>
      <c r="L92" s="48" t="s">
        <v>290</v>
      </c>
      <c r="M92" s="11" t="s">
        <v>120</v>
      </c>
      <c r="N92" s="55" t="e">
        <f>Tableau4[[#This Row],[PU BRUT PALETTE
€ HT]]*(1-$C$3)</f>
        <v>#VALUE!</v>
      </c>
      <c r="O92" s="20" t="s">
        <v>120</v>
      </c>
    </row>
    <row r="93" spans="1:15" ht="17.100000000000001" customHeight="1" x14ac:dyDescent="0.2">
      <c r="A93" s="10" t="s">
        <v>297</v>
      </c>
      <c r="B93" s="9">
        <v>3573678690479</v>
      </c>
      <c r="C93" s="10">
        <v>39241000</v>
      </c>
      <c r="D93" s="10">
        <v>89</v>
      </c>
      <c r="E93" s="10" t="s">
        <v>145</v>
      </c>
      <c r="F93" s="10" t="s">
        <v>286</v>
      </c>
      <c r="G93" s="10" t="s">
        <v>287</v>
      </c>
      <c r="H93" s="15" t="s">
        <v>298</v>
      </c>
      <c r="I93" s="15" t="s">
        <v>299</v>
      </c>
      <c r="J93" s="16">
        <v>29.98</v>
      </c>
      <c r="K93" s="55">
        <f>Tableau4[[#This Row],[PU BRUT UNITAIRE
€ HT]]*(1-$C$3)</f>
        <v>17.388400000000001</v>
      </c>
      <c r="L93" s="48" t="s">
        <v>290</v>
      </c>
      <c r="M93" s="11" t="s">
        <v>120</v>
      </c>
      <c r="N93" s="55" t="e">
        <f>Tableau4[[#This Row],[PU BRUT PALETTE
€ HT]]*(1-$C$3)</f>
        <v>#VALUE!</v>
      </c>
      <c r="O93" s="20" t="s">
        <v>120</v>
      </c>
    </row>
    <row r="94" spans="1:15" ht="17.100000000000001" customHeight="1" x14ac:dyDescent="0.2">
      <c r="A94" s="10" t="s">
        <v>300</v>
      </c>
      <c r="B94" s="9">
        <v>3573678690486</v>
      </c>
      <c r="C94" s="10">
        <v>39241000</v>
      </c>
      <c r="D94" s="10">
        <v>90</v>
      </c>
      <c r="E94" s="10" t="s">
        <v>145</v>
      </c>
      <c r="F94" s="10" t="s">
        <v>286</v>
      </c>
      <c r="G94" s="10" t="s">
        <v>287</v>
      </c>
      <c r="H94" s="15" t="s">
        <v>301</v>
      </c>
      <c r="I94" s="15" t="s">
        <v>302</v>
      </c>
      <c r="J94" s="16">
        <v>31.98</v>
      </c>
      <c r="K94" s="55">
        <f>Tableau4[[#This Row],[PU BRUT UNITAIRE
€ HT]]*(1-$C$3)</f>
        <v>18.548400000000001</v>
      </c>
      <c r="L94" s="48" t="s">
        <v>290</v>
      </c>
      <c r="M94" s="11" t="s">
        <v>120</v>
      </c>
      <c r="N94" s="55" t="e">
        <f>Tableau4[[#This Row],[PU BRUT PALETTE
€ HT]]*(1-$C$3)</f>
        <v>#VALUE!</v>
      </c>
      <c r="O94" s="20" t="s">
        <v>120</v>
      </c>
    </row>
    <row r="95" spans="1:15" ht="17.100000000000001" customHeight="1" x14ac:dyDescent="0.2">
      <c r="A95" s="10" t="s">
        <v>303</v>
      </c>
      <c r="B95" s="9">
        <v>3573678690493</v>
      </c>
      <c r="C95" s="10">
        <v>39241000</v>
      </c>
      <c r="D95" s="10">
        <v>91</v>
      </c>
      <c r="E95" s="10" t="s">
        <v>145</v>
      </c>
      <c r="F95" s="10" t="s">
        <v>286</v>
      </c>
      <c r="G95" s="10" t="s">
        <v>287</v>
      </c>
      <c r="H95" s="15" t="s">
        <v>304</v>
      </c>
      <c r="I95" s="15" t="s">
        <v>305</v>
      </c>
      <c r="J95" s="16">
        <v>33.979999999999997</v>
      </c>
      <c r="K95" s="55">
        <f>Tableau4[[#This Row],[PU BRUT UNITAIRE
€ HT]]*(1-$C$3)</f>
        <v>19.708400000000001</v>
      </c>
      <c r="L95" s="48" t="s">
        <v>290</v>
      </c>
      <c r="M95" s="11" t="s">
        <v>120</v>
      </c>
      <c r="N95" s="55" t="e">
        <f>Tableau4[[#This Row],[PU BRUT PALETTE
€ HT]]*(1-$C$3)</f>
        <v>#VALUE!</v>
      </c>
      <c r="O95" s="20" t="s">
        <v>120</v>
      </c>
    </row>
    <row r="96" spans="1:15" ht="17.100000000000001" customHeight="1" x14ac:dyDescent="0.2">
      <c r="A96" s="10" t="s">
        <v>306</v>
      </c>
      <c r="B96" s="9">
        <v>3573678690516</v>
      </c>
      <c r="C96" s="10">
        <v>39241000</v>
      </c>
      <c r="D96" s="10">
        <v>92</v>
      </c>
      <c r="E96" s="10" t="s">
        <v>145</v>
      </c>
      <c r="F96" s="10" t="s">
        <v>286</v>
      </c>
      <c r="G96" s="10" t="s">
        <v>287</v>
      </c>
      <c r="H96" s="15" t="s">
        <v>307</v>
      </c>
      <c r="I96" s="15" t="s">
        <v>308</v>
      </c>
      <c r="J96" s="16">
        <v>19.98</v>
      </c>
      <c r="K96" s="55">
        <f>Tableau4[[#This Row],[PU BRUT UNITAIRE
€ HT]]*(1-$C$3)</f>
        <v>11.588400000000002</v>
      </c>
      <c r="L96" s="48" t="s">
        <v>290</v>
      </c>
      <c r="M96" s="11" t="s">
        <v>120</v>
      </c>
      <c r="N96" s="55" t="e">
        <f>Tableau4[[#This Row],[PU BRUT PALETTE
€ HT]]*(1-$C$3)</f>
        <v>#VALUE!</v>
      </c>
      <c r="O96" s="20" t="s">
        <v>120</v>
      </c>
    </row>
    <row r="97" spans="1:15" ht="17.100000000000001" customHeight="1" x14ac:dyDescent="0.2">
      <c r="A97" s="10" t="s">
        <v>309</v>
      </c>
      <c r="B97" s="9">
        <v>3573678690523</v>
      </c>
      <c r="C97" s="10">
        <v>39241000</v>
      </c>
      <c r="D97" s="10">
        <v>93</v>
      </c>
      <c r="E97" s="10" t="s">
        <v>145</v>
      </c>
      <c r="F97" s="10" t="s">
        <v>286</v>
      </c>
      <c r="G97" s="10" t="s">
        <v>287</v>
      </c>
      <c r="H97" s="15" t="s">
        <v>310</v>
      </c>
      <c r="I97" s="15" t="s">
        <v>311</v>
      </c>
      <c r="J97" s="16">
        <v>21.98</v>
      </c>
      <c r="K97" s="55">
        <f>Tableau4[[#This Row],[PU BRUT UNITAIRE
€ HT]]*(1-$C$3)</f>
        <v>12.748400000000002</v>
      </c>
      <c r="L97" s="48" t="s">
        <v>290</v>
      </c>
      <c r="M97" s="11" t="s">
        <v>120</v>
      </c>
      <c r="N97" s="55" t="e">
        <f>Tableau4[[#This Row],[PU BRUT PALETTE
€ HT]]*(1-$C$3)</f>
        <v>#VALUE!</v>
      </c>
      <c r="O97" s="20" t="s">
        <v>120</v>
      </c>
    </row>
    <row r="98" spans="1:15" ht="17.100000000000001" customHeight="1" x14ac:dyDescent="0.2">
      <c r="A98" s="10" t="s">
        <v>312</v>
      </c>
      <c r="B98" s="9">
        <v>3100411195214</v>
      </c>
      <c r="C98" s="10">
        <v>39231090</v>
      </c>
      <c r="D98" s="10">
        <v>94</v>
      </c>
      <c r="F98" s="10" t="s">
        <v>313</v>
      </c>
      <c r="G98" s="10" t="s">
        <v>314</v>
      </c>
      <c r="H98" s="15" t="s">
        <v>315</v>
      </c>
      <c r="I98" s="15" t="s">
        <v>316</v>
      </c>
      <c r="J98" s="16">
        <v>13.41</v>
      </c>
      <c r="K98" s="55">
        <f>Tableau4[[#This Row],[PU BRUT UNITAIRE
€ HT]]*(1-$C$3)</f>
        <v>7.7778000000000009</v>
      </c>
      <c r="L98" s="48">
        <v>110</v>
      </c>
      <c r="M98" s="16">
        <v>8.7799999999999994</v>
      </c>
      <c r="N98" s="55">
        <f>Tableau4[[#This Row],[PU BRUT PALETTE
€ HT]]*(1-$C$3)</f>
        <v>5.0924000000000005</v>
      </c>
      <c r="O98" s="24">
        <f t="shared" ref="O98:O113" si="3">+M98/J98-1</f>
        <v>-0.34526472781506345</v>
      </c>
    </row>
    <row r="99" spans="1:15" ht="17.100000000000001" customHeight="1" x14ac:dyDescent="0.2">
      <c r="A99" s="10" t="s">
        <v>317</v>
      </c>
      <c r="B99" s="9">
        <v>3100411195771</v>
      </c>
      <c r="C99" s="10">
        <v>39231090</v>
      </c>
      <c r="D99" s="10">
        <v>95</v>
      </c>
      <c r="F99" s="10" t="s">
        <v>313</v>
      </c>
      <c r="G99" s="10" t="s">
        <v>314</v>
      </c>
      <c r="H99" s="15" t="s">
        <v>318</v>
      </c>
      <c r="I99" s="15" t="s">
        <v>319</v>
      </c>
      <c r="J99" s="16">
        <v>13.41</v>
      </c>
      <c r="K99" s="55">
        <f>Tableau4[[#This Row],[PU BRUT UNITAIRE
€ HT]]*(1-$C$3)</f>
        <v>7.7778000000000009</v>
      </c>
      <c r="L99" s="48">
        <v>110</v>
      </c>
      <c r="M99" s="16">
        <v>8.7799999999999994</v>
      </c>
      <c r="N99" s="55">
        <f>Tableau4[[#This Row],[PU BRUT PALETTE
€ HT]]*(1-$C$3)</f>
        <v>5.0924000000000005</v>
      </c>
      <c r="O99" s="24">
        <f t="shared" si="3"/>
        <v>-0.34526472781506345</v>
      </c>
    </row>
    <row r="100" spans="1:15" ht="17.100000000000001" customHeight="1" x14ac:dyDescent="0.2">
      <c r="A100" s="10" t="s">
        <v>320</v>
      </c>
      <c r="B100" s="9">
        <v>3100411196211</v>
      </c>
      <c r="C100" s="10">
        <v>39231090</v>
      </c>
      <c r="D100" s="10">
        <v>96</v>
      </c>
      <c r="F100" s="10" t="s">
        <v>313</v>
      </c>
      <c r="G100" s="10" t="s">
        <v>314</v>
      </c>
      <c r="H100" s="15" t="s">
        <v>321</v>
      </c>
      <c r="I100" s="15" t="s">
        <v>322</v>
      </c>
      <c r="J100" s="16">
        <v>15.31</v>
      </c>
      <c r="K100" s="55">
        <f>Tableau4[[#This Row],[PU BRUT UNITAIRE
€ HT]]*(1-$C$3)</f>
        <v>8.8798000000000012</v>
      </c>
      <c r="L100" s="48">
        <v>120</v>
      </c>
      <c r="M100" s="16">
        <v>10.029999999999999</v>
      </c>
      <c r="N100" s="55">
        <f>Tableau4[[#This Row],[PU BRUT PALETTE
€ HT]]*(1-$C$3)</f>
        <v>5.8174000000000001</v>
      </c>
      <c r="O100" s="24">
        <f t="shared" si="3"/>
        <v>-0.34487263226649256</v>
      </c>
    </row>
    <row r="101" spans="1:15" ht="17.100000000000001" customHeight="1" x14ac:dyDescent="0.2">
      <c r="A101" s="10" t="s">
        <v>323</v>
      </c>
      <c r="B101" s="9">
        <v>3100411196778</v>
      </c>
      <c r="C101" s="10">
        <v>39231090</v>
      </c>
      <c r="D101" s="10">
        <v>97</v>
      </c>
      <c r="F101" s="10" t="s">
        <v>313</v>
      </c>
      <c r="G101" s="10" t="s">
        <v>314</v>
      </c>
      <c r="H101" s="15" t="s">
        <v>324</v>
      </c>
      <c r="I101" s="15" t="s">
        <v>325</v>
      </c>
      <c r="J101" s="16">
        <v>15.31</v>
      </c>
      <c r="K101" s="55">
        <f>Tableau4[[#This Row],[PU BRUT UNITAIRE
€ HT]]*(1-$C$3)</f>
        <v>8.8798000000000012</v>
      </c>
      <c r="L101" s="48">
        <v>120</v>
      </c>
      <c r="M101" s="16">
        <v>10.029999999999999</v>
      </c>
      <c r="N101" s="55">
        <f>Tableau4[[#This Row],[PU BRUT PALETTE
€ HT]]*(1-$C$3)</f>
        <v>5.8174000000000001</v>
      </c>
      <c r="O101" s="24">
        <f t="shared" si="3"/>
        <v>-0.34487263226649256</v>
      </c>
    </row>
    <row r="102" spans="1:15" ht="17.100000000000001" customHeight="1" x14ac:dyDescent="0.2">
      <c r="A102" s="10" t="s">
        <v>326</v>
      </c>
      <c r="B102" s="9">
        <v>3573678685659</v>
      </c>
      <c r="C102" s="10">
        <v>39231090</v>
      </c>
      <c r="D102" s="10">
        <v>98</v>
      </c>
      <c r="E102" s="10" t="s">
        <v>145</v>
      </c>
      <c r="F102" s="10" t="s">
        <v>313</v>
      </c>
      <c r="G102" s="10" t="s">
        <v>314</v>
      </c>
      <c r="H102" s="15" t="s">
        <v>327</v>
      </c>
      <c r="I102" s="15" t="s">
        <v>328</v>
      </c>
      <c r="J102" s="16">
        <v>15.31</v>
      </c>
      <c r="K102" s="55">
        <f>Tableau4[[#This Row],[PU BRUT UNITAIRE
€ HT]]*(1-$C$3)</f>
        <v>8.8798000000000012</v>
      </c>
      <c r="L102" s="48">
        <v>120</v>
      </c>
      <c r="M102" s="16">
        <v>10.029999999999999</v>
      </c>
      <c r="N102" s="55">
        <f>Tableau4[[#This Row],[PU BRUT PALETTE
€ HT]]*(1-$C$3)</f>
        <v>5.8174000000000001</v>
      </c>
      <c r="O102" s="24">
        <f t="shared" si="3"/>
        <v>-0.34487263226649256</v>
      </c>
    </row>
    <row r="103" spans="1:15" ht="17.100000000000001" customHeight="1" x14ac:dyDescent="0.2">
      <c r="A103" s="10" t="s">
        <v>329</v>
      </c>
      <c r="B103" s="9">
        <v>3573678685666</v>
      </c>
      <c r="C103" s="10">
        <v>39231090</v>
      </c>
      <c r="D103" s="10">
        <v>99</v>
      </c>
      <c r="E103" s="10" t="s">
        <v>145</v>
      </c>
      <c r="F103" s="10" t="s">
        <v>313</v>
      </c>
      <c r="G103" s="10" t="s">
        <v>314</v>
      </c>
      <c r="H103" s="15" t="s">
        <v>330</v>
      </c>
      <c r="I103" s="15" t="s">
        <v>331</v>
      </c>
      <c r="J103" s="16">
        <v>15.31</v>
      </c>
      <c r="K103" s="55">
        <f>Tableau4[[#This Row],[PU BRUT UNITAIRE
€ HT]]*(1-$C$3)</f>
        <v>8.8798000000000012</v>
      </c>
      <c r="L103" s="48">
        <v>120</v>
      </c>
      <c r="M103" s="16">
        <v>10.029999999999999</v>
      </c>
      <c r="N103" s="55">
        <f>Tableau4[[#This Row],[PU BRUT PALETTE
€ HT]]*(1-$C$3)</f>
        <v>5.8174000000000001</v>
      </c>
      <c r="O103" s="24">
        <f t="shared" si="3"/>
        <v>-0.34487263226649256</v>
      </c>
    </row>
    <row r="104" spans="1:15" ht="17.100000000000001" customHeight="1" x14ac:dyDescent="0.2">
      <c r="A104" s="10" t="s">
        <v>332</v>
      </c>
      <c r="B104" s="9">
        <v>3573678685673</v>
      </c>
      <c r="C104" s="10">
        <v>39231090</v>
      </c>
      <c r="D104" s="10">
        <v>100</v>
      </c>
      <c r="E104" s="10" t="s">
        <v>145</v>
      </c>
      <c r="F104" s="10" t="s">
        <v>313</v>
      </c>
      <c r="G104" s="10" t="s">
        <v>314</v>
      </c>
      <c r="H104" s="15" t="s">
        <v>333</v>
      </c>
      <c r="I104" s="15" t="s">
        <v>334</v>
      </c>
      <c r="J104" s="16">
        <v>15.31</v>
      </c>
      <c r="K104" s="55">
        <f>Tableau4[[#This Row],[PU BRUT UNITAIRE
€ HT]]*(1-$C$3)</f>
        <v>8.8798000000000012</v>
      </c>
      <c r="L104" s="48">
        <v>120</v>
      </c>
      <c r="M104" s="16">
        <v>10.029999999999999</v>
      </c>
      <c r="N104" s="55">
        <f>Tableau4[[#This Row],[PU BRUT PALETTE
€ HT]]*(1-$C$3)</f>
        <v>5.8174000000000001</v>
      </c>
      <c r="O104" s="24">
        <f t="shared" si="3"/>
        <v>-0.34487263226649256</v>
      </c>
    </row>
    <row r="105" spans="1:15" ht="17.100000000000001" customHeight="1" x14ac:dyDescent="0.2">
      <c r="A105" s="10" t="s">
        <v>335</v>
      </c>
      <c r="B105" s="9">
        <v>3573678687363</v>
      </c>
      <c r="C105" s="10">
        <v>39231090</v>
      </c>
      <c r="D105" s="10">
        <v>101</v>
      </c>
      <c r="E105" s="10" t="s">
        <v>145</v>
      </c>
      <c r="F105" s="10" t="s">
        <v>313</v>
      </c>
      <c r="G105" s="10" t="s">
        <v>314</v>
      </c>
      <c r="H105" s="15" t="s">
        <v>336</v>
      </c>
      <c r="I105" s="15" t="s">
        <v>337</v>
      </c>
      <c r="J105" s="21">
        <v>21.69</v>
      </c>
      <c r="K105" s="56">
        <f>Tableau4[[#This Row],[PU BRUT UNITAIRE
€ HT]]*(1-$C$3)</f>
        <v>12.580200000000003</v>
      </c>
      <c r="L105" s="49">
        <v>80</v>
      </c>
      <c r="M105" s="21">
        <v>14.749200000000002</v>
      </c>
      <c r="N105" s="56">
        <f>Tableau4[[#This Row],[PU BRUT PALETTE
€ HT]]*(1-$C$3)</f>
        <v>8.5545360000000024</v>
      </c>
      <c r="O105" s="25">
        <f t="shared" si="3"/>
        <v>-0.31999999999999995</v>
      </c>
    </row>
    <row r="106" spans="1:15" ht="17.100000000000001" customHeight="1" x14ac:dyDescent="0.2">
      <c r="A106" s="10" t="s">
        <v>338</v>
      </c>
      <c r="B106" s="9">
        <v>3573678687370</v>
      </c>
      <c r="C106" s="10">
        <v>39231090</v>
      </c>
      <c r="D106" s="10">
        <v>102</v>
      </c>
      <c r="E106" s="10" t="s">
        <v>145</v>
      </c>
      <c r="F106" s="10" t="s">
        <v>313</v>
      </c>
      <c r="G106" s="10" t="s">
        <v>314</v>
      </c>
      <c r="H106" s="15" t="s">
        <v>339</v>
      </c>
      <c r="I106" s="15" t="s">
        <v>340</v>
      </c>
      <c r="J106" s="21">
        <v>21.69</v>
      </c>
      <c r="K106" s="56">
        <f>Tableau4[[#This Row],[PU BRUT UNITAIRE
€ HT]]*(1-$C$3)</f>
        <v>12.580200000000003</v>
      </c>
      <c r="L106" s="49">
        <v>80</v>
      </c>
      <c r="M106" s="21">
        <v>14.749200000000002</v>
      </c>
      <c r="N106" s="56">
        <f>Tableau4[[#This Row],[PU BRUT PALETTE
€ HT]]*(1-$C$3)</f>
        <v>8.5545360000000024</v>
      </c>
      <c r="O106" s="25">
        <f t="shared" si="3"/>
        <v>-0.31999999999999995</v>
      </c>
    </row>
    <row r="107" spans="1:15" ht="17.100000000000001" customHeight="1" x14ac:dyDescent="0.2">
      <c r="A107" s="10" t="s">
        <v>341</v>
      </c>
      <c r="B107" s="9">
        <v>3573678687387</v>
      </c>
      <c r="C107" s="10">
        <v>39231090</v>
      </c>
      <c r="D107" s="10">
        <v>103</v>
      </c>
      <c r="E107" s="10" t="s">
        <v>145</v>
      </c>
      <c r="F107" s="10" t="s">
        <v>313</v>
      </c>
      <c r="G107" s="10" t="s">
        <v>314</v>
      </c>
      <c r="H107" s="15" t="s">
        <v>342</v>
      </c>
      <c r="I107" s="15" t="s">
        <v>343</v>
      </c>
      <c r="J107" s="21">
        <v>21.69</v>
      </c>
      <c r="K107" s="56">
        <f>Tableau4[[#This Row],[PU BRUT UNITAIRE
€ HT]]*(1-$C$3)</f>
        <v>12.580200000000003</v>
      </c>
      <c r="L107" s="49">
        <v>80</v>
      </c>
      <c r="M107" s="21">
        <v>14.749200000000002</v>
      </c>
      <c r="N107" s="56">
        <f>Tableau4[[#This Row],[PU BRUT PALETTE
€ HT]]*(1-$C$3)</f>
        <v>8.5545360000000024</v>
      </c>
      <c r="O107" s="25">
        <f t="shared" si="3"/>
        <v>-0.31999999999999995</v>
      </c>
    </row>
    <row r="108" spans="1:15" ht="17.100000000000001" customHeight="1" x14ac:dyDescent="0.2">
      <c r="A108" s="10" t="s">
        <v>344</v>
      </c>
      <c r="B108" s="9">
        <v>3100411197218</v>
      </c>
      <c r="C108" s="10">
        <v>39231090</v>
      </c>
      <c r="D108" s="10">
        <v>104</v>
      </c>
      <c r="F108" s="10" t="s">
        <v>313</v>
      </c>
      <c r="G108" s="10" t="s">
        <v>314</v>
      </c>
      <c r="H108" s="15" t="s">
        <v>345</v>
      </c>
      <c r="I108" s="15" t="s">
        <v>346</v>
      </c>
      <c r="J108" s="16">
        <v>23.15</v>
      </c>
      <c r="K108" s="55">
        <f>Tableau4[[#This Row],[PU BRUT UNITAIRE
€ HT]]*(1-$C$3)</f>
        <v>13.427000000000001</v>
      </c>
      <c r="L108" s="48">
        <v>65</v>
      </c>
      <c r="M108" s="16">
        <v>15.15</v>
      </c>
      <c r="N108" s="55">
        <f>Tableau4[[#This Row],[PU BRUT PALETTE
€ HT]]*(1-$C$3)</f>
        <v>8.7870000000000008</v>
      </c>
      <c r="O108" s="24">
        <f t="shared" si="3"/>
        <v>-0.34557235421166299</v>
      </c>
    </row>
    <row r="109" spans="1:15" ht="17.100000000000001" customHeight="1" x14ac:dyDescent="0.2">
      <c r="A109" s="10" t="s">
        <v>347</v>
      </c>
      <c r="B109" s="9">
        <v>3100411197775</v>
      </c>
      <c r="C109" s="10">
        <v>39231090</v>
      </c>
      <c r="D109" s="10">
        <v>105</v>
      </c>
      <c r="F109" s="10" t="s">
        <v>313</v>
      </c>
      <c r="G109" s="10" t="s">
        <v>314</v>
      </c>
      <c r="H109" s="15" t="s">
        <v>348</v>
      </c>
      <c r="I109" s="15" t="s">
        <v>349</v>
      </c>
      <c r="J109" s="16">
        <v>23.15</v>
      </c>
      <c r="K109" s="55">
        <f>Tableau4[[#This Row],[PU BRUT UNITAIRE
€ HT]]*(1-$C$3)</f>
        <v>13.427000000000001</v>
      </c>
      <c r="L109" s="48">
        <v>65</v>
      </c>
      <c r="M109" s="16">
        <v>15.16</v>
      </c>
      <c r="N109" s="55">
        <f>Tableau4[[#This Row],[PU BRUT PALETTE
€ HT]]*(1-$C$3)</f>
        <v>8.7928000000000015</v>
      </c>
      <c r="O109" s="24">
        <f t="shared" si="3"/>
        <v>-0.34514038876889841</v>
      </c>
    </row>
    <row r="110" spans="1:15" ht="17.100000000000001" customHeight="1" x14ac:dyDescent="0.2">
      <c r="A110" s="10" t="s">
        <v>350</v>
      </c>
      <c r="B110" s="9">
        <v>3100411198215</v>
      </c>
      <c r="C110" s="10">
        <v>39231090</v>
      </c>
      <c r="D110" s="10">
        <v>106</v>
      </c>
      <c r="F110" s="10" t="s">
        <v>313</v>
      </c>
      <c r="G110" s="10" t="s">
        <v>314</v>
      </c>
      <c r="H110" s="15" t="s">
        <v>351</v>
      </c>
      <c r="I110" s="15" t="s">
        <v>352</v>
      </c>
      <c r="J110" s="16">
        <v>25.47</v>
      </c>
      <c r="K110" s="55">
        <f>Tableau4[[#This Row],[PU BRUT UNITAIRE
€ HT]]*(1-$C$3)</f>
        <v>14.772600000000001</v>
      </c>
      <c r="L110" s="48">
        <v>45</v>
      </c>
      <c r="M110" s="16">
        <v>16.68</v>
      </c>
      <c r="N110" s="55">
        <f>Tableau4[[#This Row],[PU BRUT PALETTE
€ HT]]*(1-$C$3)</f>
        <v>9.6744000000000003</v>
      </c>
      <c r="O110" s="24">
        <f t="shared" si="3"/>
        <v>-0.34511189634864547</v>
      </c>
    </row>
    <row r="111" spans="1:15" ht="17.100000000000001" customHeight="1" x14ac:dyDescent="0.2">
      <c r="A111" s="10" t="s">
        <v>353</v>
      </c>
      <c r="B111" s="9">
        <v>3100411198772</v>
      </c>
      <c r="C111" s="10">
        <v>39231090</v>
      </c>
      <c r="D111" s="10">
        <v>107</v>
      </c>
      <c r="F111" s="10" t="s">
        <v>313</v>
      </c>
      <c r="G111" s="10" t="s">
        <v>314</v>
      </c>
      <c r="H111" s="15" t="s">
        <v>354</v>
      </c>
      <c r="I111" s="15" t="s">
        <v>355</v>
      </c>
      <c r="J111" s="16">
        <v>25.47</v>
      </c>
      <c r="K111" s="55">
        <f>Tableau4[[#This Row],[PU BRUT UNITAIRE
€ HT]]*(1-$C$3)</f>
        <v>14.772600000000001</v>
      </c>
      <c r="L111" s="48">
        <v>45</v>
      </c>
      <c r="M111" s="16">
        <v>16.68</v>
      </c>
      <c r="N111" s="55">
        <f>Tableau4[[#This Row],[PU BRUT PALETTE
€ HT]]*(1-$C$3)</f>
        <v>9.6744000000000003</v>
      </c>
      <c r="O111" s="24">
        <f t="shared" si="3"/>
        <v>-0.34511189634864547</v>
      </c>
    </row>
    <row r="112" spans="1:15" ht="17.100000000000001" customHeight="1" x14ac:dyDescent="0.2">
      <c r="A112" s="10" t="s">
        <v>356</v>
      </c>
      <c r="B112" s="9">
        <v>3100411199212</v>
      </c>
      <c r="C112" s="10">
        <v>39231090</v>
      </c>
      <c r="D112" s="10">
        <v>108</v>
      </c>
      <c r="F112" s="10" t="s">
        <v>313</v>
      </c>
      <c r="G112" s="10" t="s">
        <v>314</v>
      </c>
      <c r="H112" s="15" t="s">
        <v>357</v>
      </c>
      <c r="I112" s="15" t="s">
        <v>358</v>
      </c>
      <c r="J112" s="16">
        <v>32.94</v>
      </c>
      <c r="K112" s="55">
        <f>Tableau4[[#This Row],[PU BRUT UNITAIRE
€ HT]]*(1-$C$3)</f>
        <v>19.1052</v>
      </c>
      <c r="L112" s="48">
        <v>45</v>
      </c>
      <c r="M112" s="16">
        <v>21.57</v>
      </c>
      <c r="N112" s="55">
        <f>Tableau4[[#This Row],[PU BRUT PALETTE
€ HT]]*(1-$C$3)</f>
        <v>12.510600000000002</v>
      </c>
      <c r="O112" s="24">
        <f t="shared" si="3"/>
        <v>-0.34517304189435327</v>
      </c>
    </row>
    <row r="113" spans="1:15" ht="17.100000000000001" customHeight="1" x14ac:dyDescent="0.2">
      <c r="A113" s="10" t="s">
        <v>359</v>
      </c>
      <c r="B113" s="9">
        <v>3100411199779</v>
      </c>
      <c r="C113" s="10">
        <v>39231090</v>
      </c>
      <c r="D113" s="10">
        <v>109</v>
      </c>
      <c r="F113" s="10" t="s">
        <v>313</v>
      </c>
      <c r="G113" s="10" t="s">
        <v>314</v>
      </c>
      <c r="H113" s="15" t="s">
        <v>360</v>
      </c>
      <c r="I113" s="15" t="s">
        <v>361</v>
      </c>
      <c r="J113" s="16">
        <v>32.94</v>
      </c>
      <c r="K113" s="55">
        <f>Tableau4[[#This Row],[PU BRUT UNITAIRE
€ HT]]*(1-$C$3)</f>
        <v>19.1052</v>
      </c>
      <c r="L113" s="48">
        <v>45</v>
      </c>
      <c r="M113" s="16">
        <v>21.57</v>
      </c>
      <c r="N113" s="55">
        <f>Tableau4[[#This Row],[PU BRUT PALETTE
€ HT]]*(1-$C$3)</f>
        <v>12.510600000000002</v>
      </c>
      <c r="O113" s="24">
        <f t="shared" si="3"/>
        <v>-0.34517304189435327</v>
      </c>
    </row>
    <row r="114" spans="1:15" ht="17.100000000000001" customHeight="1" x14ac:dyDescent="0.2">
      <c r="A114" s="10" t="s">
        <v>362</v>
      </c>
      <c r="B114" s="9">
        <v>3573678688032</v>
      </c>
      <c r="C114" s="10">
        <v>39229000</v>
      </c>
      <c r="D114" s="10">
        <v>110</v>
      </c>
      <c r="E114" s="10" t="s">
        <v>145</v>
      </c>
      <c r="F114" s="10" t="s">
        <v>116</v>
      </c>
      <c r="G114" s="10" t="s">
        <v>117</v>
      </c>
      <c r="H114" s="15" t="s">
        <v>363</v>
      </c>
      <c r="I114" s="15" t="s">
        <v>364</v>
      </c>
      <c r="J114" s="16">
        <v>5.99</v>
      </c>
      <c r="K114" s="55">
        <f>Tableau4[[#This Row],[PU BRUT UNITAIRE
€ HT]]*(1-$C$3)</f>
        <v>3.4742000000000006</v>
      </c>
      <c r="L114" s="48">
        <v>672</v>
      </c>
      <c r="M114" s="11" t="s">
        <v>120</v>
      </c>
      <c r="N114" s="55" t="e">
        <f>Tableau4[[#This Row],[PU BRUT PALETTE
€ HT]]*(1-$C$3)</f>
        <v>#VALUE!</v>
      </c>
      <c r="O114" s="20" t="s">
        <v>120</v>
      </c>
    </row>
    <row r="115" spans="1:15" ht="17.100000000000001" customHeight="1" x14ac:dyDescent="0.2">
      <c r="A115" s="10" t="s">
        <v>365</v>
      </c>
      <c r="B115" s="9">
        <v>3100411189213</v>
      </c>
      <c r="C115" s="10">
        <v>39235090</v>
      </c>
      <c r="D115" s="10">
        <v>111</v>
      </c>
      <c r="F115" s="10" t="s">
        <v>366</v>
      </c>
      <c r="G115" s="10" t="s">
        <v>367</v>
      </c>
      <c r="H115" s="15" t="s">
        <v>368</v>
      </c>
      <c r="I115" s="15" t="s">
        <v>369</v>
      </c>
      <c r="J115" s="16">
        <v>6.89</v>
      </c>
      <c r="K115" s="55">
        <f>Tableau4[[#This Row],[PU BRUT UNITAIRE
€ HT]]*(1-$C$3)</f>
        <v>3.9962000000000004</v>
      </c>
      <c r="L115" s="48">
        <v>384</v>
      </c>
      <c r="M115" s="16">
        <v>4.51</v>
      </c>
      <c r="N115" s="55">
        <f>Tableau4[[#This Row],[PU BRUT PALETTE
€ HT]]*(1-$C$3)</f>
        <v>2.6158000000000001</v>
      </c>
      <c r="O115" s="24">
        <f t="shared" ref="O115:O155" si="4">+M115/J115-1</f>
        <v>-0.34542815674891147</v>
      </c>
    </row>
    <row r="116" spans="1:15" ht="17.100000000000001" customHeight="1" x14ac:dyDescent="0.2">
      <c r="A116" s="10" t="s">
        <v>370</v>
      </c>
      <c r="B116" s="9">
        <v>3100411189770</v>
      </c>
      <c r="C116" s="10">
        <v>39235090</v>
      </c>
      <c r="D116" s="10">
        <v>112</v>
      </c>
      <c r="F116" s="10" t="s">
        <v>366</v>
      </c>
      <c r="G116" s="10" t="s">
        <v>367</v>
      </c>
      <c r="H116" s="15" t="s">
        <v>371</v>
      </c>
      <c r="I116" s="15" t="s">
        <v>372</v>
      </c>
      <c r="J116" s="16">
        <v>6.89</v>
      </c>
      <c r="K116" s="55">
        <f>Tableau4[[#This Row],[PU BRUT UNITAIRE
€ HT]]*(1-$C$3)</f>
        <v>3.9962000000000004</v>
      </c>
      <c r="L116" s="48">
        <v>384</v>
      </c>
      <c r="M116" s="16">
        <v>4.51</v>
      </c>
      <c r="N116" s="55">
        <f>Tableau4[[#This Row],[PU BRUT PALETTE
€ HT]]*(1-$C$3)</f>
        <v>2.6158000000000001</v>
      </c>
      <c r="O116" s="24">
        <f t="shared" si="4"/>
        <v>-0.34542815674891147</v>
      </c>
    </row>
    <row r="117" spans="1:15" ht="17.100000000000001" customHeight="1" x14ac:dyDescent="0.2">
      <c r="A117" s="10" t="s">
        <v>373</v>
      </c>
      <c r="B117" s="9">
        <v>3573678685680</v>
      </c>
      <c r="C117" s="10">
        <v>39235090</v>
      </c>
      <c r="D117" s="10">
        <v>113</v>
      </c>
      <c r="E117" s="10" t="s">
        <v>145</v>
      </c>
      <c r="F117" s="10" t="s">
        <v>366</v>
      </c>
      <c r="G117" s="10" t="s">
        <v>367</v>
      </c>
      <c r="H117" s="15" t="s">
        <v>374</v>
      </c>
      <c r="I117" s="15" t="s">
        <v>375</v>
      </c>
      <c r="J117" s="26">
        <v>6.89</v>
      </c>
      <c r="K117" s="56">
        <f>Tableau4[[#This Row],[PU BRUT UNITAIRE
€ HT]]*(1-$C$3)</f>
        <v>3.9962000000000004</v>
      </c>
      <c r="L117" s="49">
        <v>384</v>
      </c>
      <c r="M117" s="26">
        <v>4.51</v>
      </c>
      <c r="N117" s="56">
        <f>Tableau4[[#This Row],[PU BRUT PALETTE
€ HT]]*(1-$C$3)</f>
        <v>2.6158000000000001</v>
      </c>
      <c r="O117" s="27">
        <f t="shared" si="4"/>
        <v>-0.34542815674891147</v>
      </c>
    </row>
    <row r="118" spans="1:15" ht="17.100000000000001" customHeight="1" x14ac:dyDescent="0.2">
      <c r="A118" s="10" t="s">
        <v>376</v>
      </c>
      <c r="B118" s="9">
        <v>3573678685697</v>
      </c>
      <c r="C118" s="10">
        <v>39235090</v>
      </c>
      <c r="D118" s="10">
        <v>114</v>
      </c>
      <c r="E118" s="10" t="s">
        <v>145</v>
      </c>
      <c r="F118" s="10" t="s">
        <v>366</v>
      </c>
      <c r="G118" s="10" t="s">
        <v>367</v>
      </c>
      <c r="H118" s="15" t="s">
        <v>377</v>
      </c>
      <c r="I118" s="15" t="s">
        <v>378</v>
      </c>
      <c r="J118" s="26">
        <v>6.89</v>
      </c>
      <c r="K118" s="56">
        <f>Tableau4[[#This Row],[PU BRUT UNITAIRE
€ HT]]*(1-$C$3)</f>
        <v>3.9962000000000004</v>
      </c>
      <c r="L118" s="49">
        <v>384</v>
      </c>
      <c r="M118" s="26">
        <v>4.51</v>
      </c>
      <c r="N118" s="56">
        <f>Tableau4[[#This Row],[PU BRUT PALETTE
€ HT]]*(1-$C$3)</f>
        <v>2.6158000000000001</v>
      </c>
      <c r="O118" s="27">
        <f t="shared" si="4"/>
        <v>-0.34542815674891147</v>
      </c>
    </row>
    <row r="119" spans="1:15" ht="17.100000000000001" customHeight="1" x14ac:dyDescent="0.2">
      <c r="A119" s="10" t="s">
        <v>379</v>
      </c>
      <c r="B119" s="9">
        <v>3573678685703</v>
      </c>
      <c r="C119" s="10">
        <v>39235090</v>
      </c>
      <c r="D119" s="10">
        <v>115</v>
      </c>
      <c r="E119" s="10" t="s">
        <v>145</v>
      </c>
      <c r="F119" s="10" t="s">
        <v>366</v>
      </c>
      <c r="G119" s="10" t="s">
        <v>367</v>
      </c>
      <c r="H119" s="15" t="s">
        <v>380</v>
      </c>
      <c r="I119" s="15" t="s">
        <v>381</v>
      </c>
      <c r="J119" s="26">
        <v>6.89</v>
      </c>
      <c r="K119" s="56">
        <f>Tableau4[[#This Row],[PU BRUT UNITAIRE
€ HT]]*(1-$C$3)</f>
        <v>3.9962000000000004</v>
      </c>
      <c r="L119" s="49">
        <v>384</v>
      </c>
      <c r="M119" s="26">
        <v>4.51</v>
      </c>
      <c r="N119" s="56">
        <f>Tableau4[[#This Row],[PU BRUT PALETTE
€ HT]]*(1-$C$3)</f>
        <v>2.6158000000000001</v>
      </c>
      <c r="O119" s="27">
        <f t="shared" si="4"/>
        <v>-0.34542815674891147</v>
      </c>
    </row>
    <row r="120" spans="1:15" ht="17.100000000000001" customHeight="1" x14ac:dyDescent="0.2">
      <c r="A120" s="10" t="s">
        <v>382</v>
      </c>
      <c r="B120" s="9">
        <v>3100411933212</v>
      </c>
      <c r="C120" s="10">
        <v>39235090</v>
      </c>
      <c r="D120" s="10">
        <v>116</v>
      </c>
      <c r="F120" s="10" t="s">
        <v>366</v>
      </c>
      <c r="G120" s="10" t="s">
        <v>367</v>
      </c>
      <c r="H120" s="15" t="s">
        <v>383</v>
      </c>
      <c r="I120" s="15" t="s">
        <v>384</v>
      </c>
      <c r="J120" s="16">
        <v>15.06</v>
      </c>
      <c r="K120" s="55">
        <f>Tableau4[[#This Row],[PU BRUT UNITAIRE
€ HT]]*(1-$C$3)</f>
        <v>8.7348000000000017</v>
      </c>
      <c r="L120" s="48">
        <v>220</v>
      </c>
      <c r="M120" s="16">
        <v>9.86</v>
      </c>
      <c r="N120" s="55">
        <f>Tableau4[[#This Row],[PU BRUT PALETTE
€ HT]]*(1-$C$3)</f>
        <v>5.7188000000000008</v>
      </c>
      <c r="O120" s="24">
        <f t="shared" si="4"/>
        <v>-0.34528552456839312</v>
      </c>
    </row>
    <row r="121" spans="1:15" ht="17.100000000000001" customHeight="1" x14ac:dyDescent="0.2">
      <c r="A121" s="10" t="s">
        <v>385</v>
      </c>
      <c r="B121" s="9">
        <v>3100411933779</v>
      </c>
      <c r="C121" s="10">
        <v>39235090</v>
      </c>
      <c r="D121" s="10">
        <v>117</v>
      </c>
      <c r="F121" s="10" t="s">
        <v>366</v>
      </c>
      <c r="G121" s="10" t="s">
        <v>367</v>
      </c>
      <c r="H121" s="15" t="s">
        <v>386</v>
      </c>
      <c r="I121" s="15" t="s">
        <v>387</v>
      </c>
      <c r="J121" s="16">
        <v>15.06</v>
      </c>
      <c r="K121" s="55">
        <f>Tableau4[[#This Row],[PU BRUT UNITAIRE
€ HT]]*(1-$C$3)</f>
        <v>8.7348000000000017</v>
      </c>
      <c r="L121" s="48">
        <v>220</v>
      </c>
      <c r="M121" s="16">
        <v>9.86</v>
      </c>
      <c r="N121" s="55">
        <f>Tableau4[[#This Row],[PU BRUT PALETTE
€ HT]]*(1-$C$3)</f>
        <v>5.7188000000000008</v>
      </c>
      <c r="O121" s="24">
        <f t="shared" si="4"/>
        <v>-0.34528552456839312</v>
      </c>
    </row>
    <row r="122" spans="1:15" ht="17.100000000000001" customHeight="1" x14ac:dyDescent="0.2">
      <c r="A122" s="10" t="s">
        <v>388</v>
      </c>
      <c r="B122" s="9">
        <v>3573678643208</v>
      </c>
      <c r="C122" s="10">
        <v>39231090</v>
      </c>
      <c r="D122" s="10">
        <v>118</v>
      </c>
      <c r="F122" s="10" t="s">
        <v>313</v>
      </c>
      <c r="G122" s="10" t="s">
        <v>314</v>
      </c>
      <c r="H122" s="15" t="s">
        <v>389</v>
      </c>
      <c r="I122" s="15" t="s">
        <v>390</v>
      </c>
      <c r="J122" s="16">
        <v>28.59</v>
      </c>
      <c r="K122" s="55">
        <f>Tableau4[[#This Row],[PU BRUT UNITAIRE
€ HT]]*(1-$C$3)</f>
        <v>16.5822</v>
      </c>
      <c r="L122" s="48">
        <v>110</v>
      </c>
      <c r="M122" s="16">
        <v>18.100000000000001</v>
      </c>
      <c r="N122" s="55">
        <f>Tableau4[[#This Row],[PU BRUT PALETTE
€ HT]]*(1-$C$3)</f>
        <v>10.498000000000003</v>
      </c>
      <c r="O122" s="24">
        <f t="shared" si="4"/>
        <v>-0.36691150752011192</v>
      </c>
    </row>
    <row r="123" spans="1:15" ht="17.100000000000001" customHeight="1" x14ac:dyDescent="0.2">
      <c r="A123" s="10" t="s">
        <v>391</v>
      </c>
      <c r="B123" s="9">
        <v>3100411195092</v>
      </c>
      <c r="C123" s="10">
        <v>39231090</v>
      </c>
      <c r="D123" s="10">
        <v>119</v>
      </c>
      <c r="F123" s="10" t="s">
        <v>313</v>
      </c>
      <c r="G123" s="10" t="s">
        <v>314</v>
      </c>
      <c r="H123" s="15" t="s">
        <v>392</v>
      </c>
      <c r="I123" s="15" t="s">
        <v>393</v>
      </c>
      <c r="J123" s="16">
        <v>28.59</v>
      </c>
      <c r="K123" s="55">
        <f>Tableau4[[#This Row],[PU BRUT UNITAIRE
€ HT]]*(1-$C$3)</f>
        <v>16.5822</v>
      </c>
      <c r="L123" s="48">
        <v>110</v>
      </c>
      <c r="M123" s="16">
        <v>18.100000000000001</v>
      </c>
      <c r="N123" s="55">
        <f>Tableau4[[#This Row],[PU BRUT PALETTE
€ HT]]*(1-$C$3)</f>
        <v>10.498000000000003</v>
      </c>
      <c r="O123" s="24">
        <f t="shared" si="4"/>
        <v>-0.36691150752011192</v>
      </c>
    </row>
    <row r="124" spans="1:15" ht="17.100000000000001" customHeight="1" x14ac:dyDescent="0.2">
      <c r="A124" s="10" t="s">
        <v>394</v>
      </c>
      <c r="B124" s="9">
        <v>3100411195108</v>
      </c>
      <c r="C124" s="10">
        <v>39231090</v>
      </c>
      <c r="D124" s="10">
        <v>120</v>
      </c>
      <c r="F124" s="10" t="s">
        <v>313</v>
      </c>
      <c r="G124" s="10" t="s">
        <v>314</v>
      </c>
      <c r="H124" s="15" t="s">
        <v>395</v>
      </c>
      <c r="I124" s="15" t="s">
        <v>396</v>
      </c>
      <c r="J124" s="16">
        <v>28.59</v>
      </c>
      <c r="K124" s="55">
        <f>Tableau4[[#This Row],[PU BRUT UNITAIRE
€ HT]]*(1-$C$3)</f>
        <v>16.5822</v>
      </c>
      <c r="L124" s="48">
        <v>110</v>
      </c>
      <c r="M124" s="16">
        <v>18.100000000000001</v>
      </c>
      <c r="N124" s="55">
        <f>Tableau4[[#This Row],[PU BRUT PALETTE
€ HT]]*(1-$C$3)</f>
        <v>10.498000000000003</v>
      </c>
      <c r="O124" s="24">
        <f t="shared" si="4"/>
        <v>-0.36691150752011192</v>
      </c>
    </row>
    <row r="125" spans="1:15" ht="17.100000000000001" customHeight="1" x14ac:dyDescent="0.2">
      <c r="A125" s="10" t="s">
        <v>397</v>
      </c>
      <c r="B125" s="9">
        <v>3100411195115</v>
      </c>
      <c r="C125" s="10">
        <v>39231090</v>
      </c>
      <c r="D125" s="10">
        <v>121</v>
      </c>
      <c r="F125" s="10" t="s">
        <v>313</v>
      </c>
      <c r="G125" s="10" t="s">
        <v>314</v>
      </c>
      <c r="H125" s="15" t="s">
        <v>398</v>
      </c>
      <c r="I125" s="15" t="s">
        <v>399</v>
      </c>
      <c r="J125" s="16">
        <v>28.59</v>
      </c>
      <c r="K125" s="55">
        <f>Tableau4[[#This Row],[PU BRUT UNITAIRE
€ HT]]*(1-$C$3)</f>
        <v>16.5822</v>
      </c>
      <c r="L125" s="48">
        <v>110</v>
      </c>
      <c r="M125" s="16">
        <v>18.100000000000001</v>
      </c>
      <c r="N125" s="55">
        <f>Tableau4[[#This Row],[PU BRUT PALETTE
€ HT]]*(1-$C$3)</f>
        <v>10.498000000000003</v>
      </c>
      <c r="O125" s="24">
        <f t="shared" si="4"/>
        <v>-0.36691150752011192</v>
      </c>
    </row>
    <row r="126" spans="1:15" ht="17.100000000000001" customHeight="1" x14ac:dyDescent="0.2">
      <c r="A126" s="10" t="s">
        <v>400</v>
      </c>
      <c r="B126" s="9">
        <v>3573678643086</v>
      </c>
      <c r="C126" s="10">
        <v>39231090</v>
      </c>
      <c r="D126" s="10">
        <v>122</v>
      </c>
      <c r="F126" s="10" t="s">
        <v>313</v>
      </c>
      <c r="G126" s="10" t="s">
        <v>314</v>
      </c>
      <c r="H126" s="15" t="s">
        <v>401</v>
      </c>
      <c r="I126" s="15" t="s">
        <v>402</v>
      </c>
      <c r="J126" s="16">
        <v>28.59</v>
      </c>
      <c r="K126" s="55">
        <f>Tableau4[[#This Row],[PU BRUT UNITAIRE
€ HT]]*(1-$C$3)</f>
        <v>16.5822</v>
      </c>
      <c r="L126" s="48">
        <v>110</v>
      </c>
      <c r="M126" s="16">
        <v>18.100000000000001</v>
      </c>
      <c r="N126" s="55">
        <f>Tableau4[[#This Row],[PU BRUT PALETTE
€ HT]]*(1-$C$3)</f>
        <v>10.498000000000003</v>
      </c>
      <c r="O126" s="24">
        <f t="shared" si="4"/>
        <v>-0.36691150752011192</v>
      </c>
    </row>
    <row r="127" spans="1:15" ht="17.100000000000001" customHeight="1" x14ac:dyDescent="0.2">
      <c r="A127" s="10" t="s">
        <v>403</v>
      </c>
      <c r="B127" s="9">
        <v>3573678643215</v>
      </c>
      <c r="C127" s="10">
        <v>39231090</v>
      </c>
      <c r="D127" s="10">
        <v>123</v>
      </c>
      <c r="F127" s="10" t="s">
        <v>313</v>
      </c>
      <c r="G127" s="10" t="s">
        <v>314</v>
      </c>
      <c r="H127" s="15" t="s">
        <v>404</v>
      </c>
      <c r="I127" s="15" t="s">
        <v>405</v>
      </c>
      <c r="J127" s="16">
        <v>34.33</v>
      </c>
      <c r="K127" s="55">
        <f>Tableau4[[#This Row],[PU BRUT UNITAIRE
€ HT]]*(1-$C$3)</f>
        <v>19.9114</v>
      </c>
      <c r="L127" s="48">
        <v>80</v>
      </c>
      <c r="M127" s="16">
        <v>23.28</v>
      </c>
      <c r="N127" s="55">
        <f>Tableau4[[#This Row],[PU BRUT PALETTE
€ HT]]*(1-$C$3)</f>
        <v>13.502400000000002</v>
      </c>
      <c r="O127" s="24">
        <f t="shared" si="4"/>
        <v>-0.32187591028255169</v>
      </c>
    </row>
    <row r="128" spans="1:15" ht="17.100000000000001" customHeight="1" x14ac:dyDescent="0.2">
      <c r="A128" s="10" t="s">
        <v>406</v>
      </c>
      <c r="B128" s="9">
        <v>3100411196099</v>
      </c>
      <c r="C128" s="10">
        <v>39231090</v>
      </c>
      <c r="D128" s="10">
        <v>124</v>
      </c>
      <c r="F128" s="10" t="s">
        <v>313</v>
      </c>
      <c r="G128" s="10" t="s">
        <v>314</v>
      </c>
      <c r="H128" s="15" t="s">
        <v>407</v>
      </c>
      <c r="I128" s="15" t="s">
        <v>408</v>
      </c>
      <c r="J128" s="16">
        <v>34.33</v>
      </c>
      <c r="K128" s="55">
        <f>Tableau4[[#This Row],[PU BRUT UNITAIRE
€ HT]]*(1-$C$3)</f>
        <v>19.9114</v>
      </c>
      <c r="L128" s="48">
        <v>80</v>
      </c>
      <c r="M128" s="16">
        <v>23.28</v>
      </c>
      <c r="N128" s="55">
        <f>Tableau4[[#This Row],[PU BRUT PALETTE
€ HT]]*(1-$C$3)</f>
        <v>13.502400000000002</v>
      </c>
      <c r="O128" s="24">
        <f t="shared" si="4"/>
        <v>-0.32187591028255169</v>
      </c>
    </row>
    <row r="129" spans="1:15" ht="17.100000000000001" customHeight="1" x14ac:dyDescent="0.2">
      <c r="A129" s="10" t="s">
        <v>409</v>
      </c>
      <c r="B129" s="9">
        <v>3100411196105</v>
      </c>
      <c r="C129" s="10">
        <v>39231090</v>
      </c>
      <c r="D129" s="10">
        <v>125</v>
      </c>
      <c r="F129" s="10" t="s">
        <v>313</v>
      </c>
      <c r="G129" s="10" t="s">
        <v>314</v>
      </c>
      <c r="H129" s="15" t="s">
        <v>410</v>
      </c>
      <c r="I129" s="15" t="s">
        <v>411</v>
      </c>
      <c r="J129" s="16">
        <v>34.33</v>
      </c>
      <c r="K129" s="55">
        <f>Tableau4[[#This Row],[PU BRUT UNITAIRE
€ HT]]*(1-$C$3)</f>
        <v>19.9114</v>
      </c>
      <c r="L129" s="48">
        <v>80</v>
      </c>
      <c r="M129" s="16">
        <v>23.28</v>
      </c>
      <c r="N129" s="55">
        <f>Tableau4[[#This Row],[PU BRUT PALETTE
€ HT]]*(1-$C$3)</f>
        <v>13.502400000000002</v>
      </c>
      <c r="O129" s="24">
        <f t="shared" si="4"/>
        <v>-0.32187591028255169</v>
      </c>
    </row>
    <row r="130" spans="1:15" ht="17.100000000000001" customHeight="1" x14ac:dyDescent="0.2">
      <c r="A130" s="10" t="s">
        <v>412</v>
      </c>
      <c r="B130" s="9">
        <v>3100411196112</v>
      </c>
      <c r="C130" s="10">
        <v>39231090</v>
      </c>
      <c r="D130" s="10">
        <v>126</v>
      </c>
      <c r="F130" s="10" t="s">
        <v>313</v>
      </c>
      <c r="G130" s="10" t="s">
        <v>314</v>
      </c>
      <c r="H130" s="15" t="s">
        <v>413</v>
      </c>
      <c r="I130" s="15" t="s">
        <v>414</v>
      </c>
      <c r="J130" s="16">
        <v>34.33</v>
      </c>
      <c r="K130" s="55">
        <f>Tableau4[[#This Row],[PU BRUT UNITAIRE
€ HT]]*(1-$C$3)</f>
        <v>19.9114</v>
      </c>
      <c r="L130" s="48">
        <v>80</v>
      </c>
      <c r="M130" s="16">
        <v>23.28</v>
      </c>
      <c r="N130" s="55">
        <f>Tableau4[[#This Row],[PU BRUT PALETTE
€ HT]]*(1-$C$3)</f>
        <v>13.502400000000002</v>
      </c>
      <c r="O130" s="24">
        <f t="shared" si="4"/>
        <v>-0.32187591028255169</v>
      </c>
    </row>
    <row r="131" spans="1:15" ht="17.100000000000001" customHeight="1" x14ac:dyDescent="0.2">
      <c r="A131" s="10" t="s">
        <v>415</v>
      </c>
      <c r="B131" s="9">
        <v>3573678643093</v>
      </c>
      <c r="C131" s="10">
        <v>39231090</v>
      </c>
      <c r="D131" s="10">
        <v>127</v>
      </c>
      <c r="F131" s="10" t="s">
        <v>313</v>
      </c>
      <c r="G131" s="10" t="s">
        <v>314</v>
      </c>
      <c r="H131" s="15" t="s">
        <v>416</v>
      </c>
      <c r="I131" s="15" t="s">
        <v>417</v>
      </c>
      <c r="J131" s="16">
        <v>34.33</v>
      </c>
      <c r="K131" s="55">
        <f>Tableau4[[#This Row],[PU BRUT UNITAIRE
€ HT]]*(1-$C$3)</f>
        <v>19.9114</v>
      </c>
      <c r="L131" s="48">
        <v>80</v>
      </c>
      <c r="M131" s="16">
        <v>23.28</v>
      </c>
      <c r="N131" s="55">
        <f>Tableau4[[#This Row],[PU BRUT PALETTE
€ HT]]*(1-$C$3)</f>
        <v>13.502400000000002</v>
      </c>
      <c r="O131" s="24">
        <f t="shared" si="4"/>
        <v>-0.32187591028255169</v>
      </c>
    </row>
    <row r="132" spans="1:15" ht="17.100000000000001" customHeight="1" x14ac:dyDescent="0.2">
      <c r="A132" s="10" t="s">
        <v>418</v>
      </c>
      <c r="B132" s="9">
        <v>3573678643222</v>
      </c>
      <c r="C132" s="10">
        <v>39231090</v>
      </c>
      <c r="D132" s="10">
        <v>128</v>
      </c>
      <c r="F132" s="10" t="s">
        <v>313</v>
      </c>
      <c r="G132" s="10" t="s">
        <v>314</v>
      </c>
      <c r="H132" s="15" t="s">
        <v>419</v>
      </c>
      <c r="I132" s="15" t="s">
        <v>420</v>
      </c>
      <c r="J132" s="16">
        <v>54.57</v>
      </c>
      <c r="K132" s="55">
        <f>Tableau4[[#This Row],[PU BRUT UNITAIRE
€ HT]]*(1-$C$3)</f>
        <v>31.650600000000004</v>
      </c>
      <c r="L132" s="48">
        <v>60</v>
      </c>
      <c r="M132" s="16">
        <v>39.479999999999997</v>
      </c>
      <c r="N132" s="55">
        <f>Tableau4[[#This Row],[PU BRUT PALETTE
€ HT]]*(1-$C$3)</f>
        <v>22.898400000000002</v>
      </c>
      <c r="O132" s="24">
        <f t="shared" si="4"/>
        <v>-0.27652556349642665</v>
      </c>
    </row>
    <row r="133" spans="1:15" ht="17.100000000000001" customHeight="1" x14ac:dyDescent="0.2">
      <c r="A133" s="10" t="s">
        <v>421</v>
      </c>
      <c r="B133" s="9">
        <v>3100411197096</v>
      </c>
      <c r="C133" s="10">
        <v>39231090</v>
      </c>
      <c r="D133" s="10">
        <v>129</v>
      </c>
      <c r="F133" s="10" t="s">
        <v>313</v>
      </c>
      <c r="G133" s="10" t="s">
        <v>314</v>
      </c>
      <c r="H133" s="15" t="s">
        <v>422</v>
      </c>
      <c r="I133" s="15" t="s">
        <v>423</v>
      </c>
      <c r="J133" s="16">
        <v>54.57</v>
      </c>
      <c r="K133" s="55">
        <f>Tableau4[[#This Row],[PU BRUT UNITAIRE
€ HT]]*(1-$C$3)</f>
        <v>31.650600000000004</v>
      </c>
      <c r="L133" s="48">
        <v>60</v>
      </c>
      <c r="M133" s="16">
        <v>39.479999999999997</v>
      </c>
      <c r="N133" s="55">
        <f>Tableau4[[#This Row],[PU BRUT PALETTE
€ HT]]*(1-$C$3)</f>
        <v>22.898400000000002</v>
      </c>
      <c r="O133" s="24">
        <f t="shared" si="4"/>
        <v>-0.27652556349642665</v>
      </c>
    </row>
    <row r="134" spans="1:15" ht="17.100000000000001" customHeight="1" x14ac:dyDescent="0.2">
      <c r="A134" s="10" t="s">
        <v>424</v>
      </c>
      <c r="B134" s="9">
        <v>3100411197102</v>
      </c>
      <c r="C134" s="10">
        <v>39231090</v>
      </c>
      <c r="D134" s="10">
        <v>130</v>
      </c>
      <c r="F134" s="10" t="s">
        <v>313</v>
      </c>
      <c r="G134" s="10" t="s">
        <v>314</v>
      </c>
      <c r="H134" s="15" t="s">
        <v>425</v>
      </c>
      <c r="I134" s="15" t="s">
        <v>426</v>
      </c>
      <c r="J134" s="16">
        <v>54.57</v>
      </c>
      <c r="K134" s="55">
        <f>Tableau4[[#This Row],[PU BRUT UNITAIRE
€ HT]]*(1-$C$3)</f>
        <v>31.650600000000004</v>
      </c>
      <c r="L134" s="48">
        <v>60</v>
      </c>
      <c r="M134" s="16">
        <v>39.479999999999997</v>
      </c>
      <c r="N134" s="55">
        <f>Tableau4[[#This Row],[PU BRUT PALETTE
€ HT]]*(1-$C$3)</f>
        <v>22.898400000000002</v>
      </c>
      <c r="O134" s="24">
        <f t="shared" si="4"/>
        <v>-0.27652556349642665</v>
      </c>
    </row>
    <row r="135" spans="1:15" ht="17.100000000000001" customHeight="1" x14ac:dyDescent="0.2">
      <c r="A135" s="10" t="s">
        <v>427</v>
      </c>
      <c r="B135" s="9">
        <v>3100411197119</v>
      </c>
      <c r="C135" s="10">
        <v>39231090</v>
      </c>
      <c r="D135" s="10">
        <v>131</v>
      </c>
      <c r="F135" s="10" t="s">
        <v>313</v>
      </c>
      <c r="G135" s="10" t="s">
        <v>314</v>
      </c>
      <c r="H135" s="15" t="s">
        <v>428</v>
      </c>
      <c r="I135" s="15" t="s">
        <v>429</v>
      </c>
      <c r="J135" s="16">
        <v>54.57</v>
      </c>
      <c r="K135" s="55">
        <f>Tableau4[[#This Row],[PU BRUT UNITAIRE
€ HT]]*(1-$C$3)</f>
        <v>31.650600000000004</v>
      </c>
      <c r="L135" s="48">
        <v>60</v>
      </c>
      <c r="M135" s="16">
        <v>39.479999999999997</v>
      </c>
      <c r="N135" s="55">
        <f>Tableau4[[#This Row],[PU BRUT PALETTE
€ HT]]*(1-$C$3)</f>
        <v>22.898400000000002</v>
      </c>
      <c r="O135" s="24">
        <f t="shared" si="4"/>
        <v>-0.27652556349642665</v>
      </c>
    </row>
    <row r="136" spans="1:15" ht="17.100000000000001" customHeight="1" x14ac:dyDescent="0.2">
      <c r="A136" s="10" t="s">
        <v>430</v>
      </c>
      <c r="B136" s="9">
        <v>3573678643109</v>
      </c>
      <c r="C136" s="10">
        <v>39231090</v>
      </c>
      <c r="D136" s="10">
        <v>132</v>
      </c>
      <c r="F136" s="10" t="s">
        <v>313</v>
      </c>
      <c r="G136" s="10" t="s">
        <v>314</v>
      </c>
      <c r="H136" s="15" t="s">
        <v>431</v>
      </c>
      <c r="I136" s="15" t="s">
        <v>432</v>
      </c>
      <c r="J136" s="16">
        <v>54.57</v>
      </c>
      <c r="K136" s="55">
        <f>Tableau4[[#This Row],[PU BRUT UNITAIRE
€ HT]]*(1-$C$3)</f>
        <v>31.650600000000004</v>
      </c>
      <c r="L136" s="48">
        <v>60</v>
      </c>
      <c r="M136" s="16">
        <v>39.479999999999997</v>
      </c>
      <c r="N136" s="55">
        <f>Tableau4[[#This Row],[PU BRUT PALETTE
€ HT]]*(1-$C$3)</f>
        <v>22.898400000000002</v>
      </c>
      <c r="O136" s="24">
        <f t="shared" si="4"/>
        <v>-0.27652556349642665</v>
      </c>
    </row>
    <row r="137" spans="1:15" ht="17.100000000000001" customHeight="1" x14ac:dyDescent="0.2">
      <c r="A137" s="10" t="s">
        <v>433</v>
      </c>
      <c r="B137" s="9">
        <v>3573678643239</v>
      </c>
      <c r="C137" s="10">
        <v>39231090</v>
      </c>
      <c r="D137" s="10">
        <v>133</v>
      </c>
      <c r="F137" s="10" t="s">
        <v>313</v>
      </c>
      <c r="G137" s="10" t="s">
        <v>314</v>
      </c>
      <c r="H137" s="15" t="s">
        <v>434</v>
      </c>
      <c r="I137" s="15" t="s">
        <v>435</v>
      </c>
      <c r="J137" s="16">
        <v>56.01</v>
      </c>
      <c r="K137" s="55">
        <f>Tableau4[[#This Row],[PU BRUT UNITAIRE
€ HT]]*(1-$C$3)</f>
        <v>32.485800000000005</v>
      </c>
      <c r="L137" s="48">
        <v>45</v>
      </c>
      <c r="M137" s="16">
        <v>43.06</v>
      </c>
      <c r="N137" s="55">
        <f>Tableau4[[#This Row],[PU BRUT PALETTE
€ HT]]*(1-$C$3)</f>
        <v>24.974800000000005</v>
      </c>
      <c r="O137" s="24">
        <f t="shared" si="4"/>
        <v>-0.23120871272986965</v>
      </c>
    </row>
    <row r="138" spans="1:15" ht="17.100000000000001" customHeight="1" x14ac:dyDescent="0.2">
      <c r="A138" s="10" t="s">
        <v>436</v>
      </c>
      <c r="B138" s="9">
        <v>3100411198093</v>
      </c>
      <c r="C138" s="10">
        <v>39231090</v>
      </c>
      <c r="D138" s="10">
        <v>134</v>
      </c>
      <c r="F138" s="10" t="s">
        <v>313</v>
      </c>
      <c r="G138" s="10" t="s">
        <v>314</v>
      </c>
      <c r="H138" s="15" t="s">
        <v>437</v>
      </c>
      <c r="I138" s="15" t="s">
        <v>438</v>
      </c>
      <c r="J138" s="16">
        <v>56.01</v>
      </c>
      <c r="K138" s="55">
        <f>Tableau4[[#This Row],[PU BRUT UNITAIRE
€ HT]]*(1-$C$3)</f>
        <v>32.485800000000005</v>
      </c>
      <c r="L138" s="48">
        <v>45</v>
      </c>
      <c r="M138" s="16">
        <v>43.06</v>
      </c>
      <c r="N138" s="55">
        <f>Tableau4[[#This Row],[PU BRUT PALETTE
€ HT]]*(1-$C$3)</f>
        <v>24.974800000000005</v>
      </c>
      <c r="O138" s="24">
        <f t="shared" si="4"/>
        <v>-0.23120871272986965</v>
      </c>
    </row>
    <row r="139" spans="1:15" ht="17.100000000000001" customHeight="1" x14ac:dyDescent="0.2">
      <c r="A139" s="10" t="s">
        <v>439</v>
      </c>
      <c r="B139" s="9">
        <v>3100411198109</v>
      </c>
      <c r="C139" s="10">
        <v>39231090</v>
      </c>
      <c r="D139" s="10">
        <v>135</v>
      </c>
      <c r="F139" s="10" t="s">
        <v>313</v>
      </c>
      <c r="G139" s="10" t="s">
        <v>314</v>
      </c>
      <c r="H139" s="15" t="s">
        <v>440</v>
      </c>
      <c r="I139" s="15" t="s">
        <v>441</v>
      </c>
      <c r="J139" s="16">
        <v>56.01</v>
      </c>
      <c r="K139" s="55">
        <f>Tableau4[[#This Row],[PU BRUT UNITAIRE
€ HT]]*(1-$C$3)</f>
        <v>32.485800000000005</v>
      </c>
      <c r="L139" s="48">
        <v>45</v>
      </c>
      <c r="M139" s="16">
        <v>43.06</v>
      </c>
      <c r="N139" s="55">
        <f>Tableau4[[#This Row],[PU BRUT PALETTE
€ HT]]*(1-$C$3)</f>
        <v>24.974800000000005</v>
      </c>
      <c r="O139" s="24">
        <f t="shared" si="4"/>
        <v>-0.23120871272986965</v>
      </c>
    </row>
    <row r="140" spans="1:15" ht="17.100000000000001" customHeight="1" x14ac:dyDescent="0.2">
      <c r="A140" s="10" t="s">
        <v>442</v>
      </c>
      <c r="B140" s="9">
        <v>3100411198116</v>
      </c>
      <c r="C140" s="10">
        <v>39231090</v>
      </c>
      <c r="D140" s="10">
        <v>136</v>
      </c>
      <c r="F140" s="10" t="s">
        <v>313</v>
      </c>
      <c r="G140" s="10" t="s">
        <v>314</v>
      </c>
      <c r="H140" s="15" t="s">
        <v>443</v>
      </c>
      <c r="I140" s="15" t="s">
        <v>444</v>
      </c>
      <c r="J140" s="16">
        <v>56.01</v>
      </c>
      <c r="K140" s="55">
        <f>Tableau4[[#This Row],[PU BRUT UNITAIRE
€ HT]]*(1-$C$3)</f>
        <v>32.485800000000005</v>
      </c>
      <c r="L140" s="48">
        <v>45</v>
      </c>
      <c r="M140" s="16">
        <v>43.06</v>
      </c>
      <c r="N140" s="55">
        <f>Tableau4[[#This Row],[PU BRUT PALETTE
€ HT]]*(1-$C$3)</f>
        <v>24.974800000000005</v>
      </c>
      <c r="O140" s="24">
        <f t="shared" si="4"/>
        <v>-0.23120871272986965</v>
      </c>
    </row>
    <row r="141" spans="1:15" ht="17.100000000000001" customHeight="1" x14ac:dyDescent="0.2">
      <c r="A141" s="10" t="s">
        <v>445</v>
      </c>
      <c r="B141" s="9">
        <v>3573678643116</v>
      </c>
      <c r="C141" s="10">
        <v>39231090</v>
      </c>
      <c r="D141" s="10">
        <v>137</v>
      </c>
      <c r="F141" s="10" t="s">
        <v>313</v>
      </c>
      <c r="G141" s="10" t="s">
        <v>314</v>
      </c>
      <c r="H141" s="15" t="s">
        <v>446</v>
      </c>
      <c r="I141" s="15" t="s">
        <v>447</v>
      </c>
      <c r="J141" s="16">
        <v>56.01</v>
      </c>
      <c r="K141" s="55">
        <f>Tableau4[[#This Row],[PU BRUT UNITAIRE
€ HT]]*(1-$C$3)</f>
        <v>32.485800000000005</v>
      </c>
      <c r="L141" s="48">
        <v>45</v>
      </c>
      <c r="M141" s="16">
        <v>43.06</v>
      </c>
      <c r="N141" s="55">
        <f>Tableau4[[#This Row],[PU BRUT PALETTE
€ HT]]*(1-$C$3)</f>
        <v>24.974800000000005</v>
      </c>
      <c r="O141" s="24">
        <f t="shared" si="4"/>
        <v>-0.23120871272986965</v>
      </c>
    </row>
    <row r="142" spans="1:15" ht="17.100000000000001" customHeight="1" x14ac:dyDescent="0.2">
      <c r="A142" s="10" t="s">
        <v>448</v>
      </c>
      <c r="B142" s="9">
        <v>3573678643246</v>
      </c>
      <c r="C142" s="10">
        <v>39231090</v>
      </c>
      <c r="D142" s="10">
        <v>138</v>
      </c>
      <c r="F142" s="10" t="s">
        <v>313</v>
      </c>
      <c r="G142" s="10" t="s">
        <v>314</v>
      </c>
      <c r="H142" s="15" t="s">
        <v>449</v>
      </c>
      <c r="I142" s="15" t="s">
        <v>450</v>
      </c>
      <c r="J142" s="16">
        <v>73.97</v>
      </c>
      <c r="K142" s="55">
        <f>Tableau4[[#This Row],[PU BRUT UNITAIRE
€ HT]]*(1-$C$3)</f>
        <v>42.902600000000007</v>
      </c>
      <c r="L142" s="48">
        <v>30</v>
      </c>
      <c r="M142" s="16">
        <v>56.86</v>
      </c>
      <c r="N142" s="55">
        <f>Tableau4[[#This Row],[PU BRUT PALETTE
€ HT]]*(1-$C$3)</f>
        <v>32.978800000000007</v>
      </c>
      <c r="O142" s="24">
        <f t="shared" si="4"/>
        <v>-0.23130999053670409</v>
      </c>
    </row>
    <row r="143" spans="1:15" ht="17.100000000000001" customHeight="1" x14ac:dyDescent="0.2">
      <c r="A143" s="10" t="s">
        <v>451</v>
      </c>
      <c r="B143" s="9">
        <v>3100411199090</v>
      </c>
      <c r="C143" s="10">
        <v>39231090</v>
      </c>
      <c r="D143" s="10">
        <v>139</v>
      </c>
      <c r="F143" s="10" t="s">
        <v>313</v>
      </c>
      <c r="G143" s="10" t="s">
        <v>314</v>
      </c>
      <c r="H143" s="15" t="s">
        <v>452</v>
      </c>
      <c r="I143" s="15" t="s">
        <v>453</v>
      </c>
      <c r="J143" s="16">
        <v>73.97</v>
      </c>
      <c r="K143" s="55">
        <f>Tableau4[[#This Row],[PU BRUT UNITAIRE
€ HT]]*(1-$C$3)</f>
        <v>42.902600000000007</v>
      </c>
      <c r="L143" s="48">
        <v>30</v>
      </c>
      <c r="M143" s="16">
        <v>56.86</v>
      </c>
      <c r="N143" s="55">
        <f>Tableau4[[#This Row],[PU BRUT PALETTE
€ HT]]*(1-$C$3)</f>
        <v>32.978800000000007</v>
      </c>
      <c r="O143" s="24">
        <f t="shared" si="4"/>
        <v>-0.23130999053670409</v>
      </c>
    </row>
    <row r="144" spans="1:15" ht="17.100000000000001" customHeight="1" x14ac:dyDescent="0.2">
      <c r="A144" s="10" t="s">
        <v>454</v>
      </c>
      <c r="B144" s="9">
        <v>3100411199106</v>
      </c>
      <c r="C144" s="10">
        <v>39231090</v>
      </c>
      <c r="D144" s="10">
        <v>140</v>
      </c>
      <c r="F144" s="10" t="s">
        <v>313</v>
      </c>
      <c r="G144" s="10" t="s">
        <v>314</v>
      </c>
      <c r="H144" s="15" t="s">
        <v>455</v>
      </c>
      <c r="I144" s="15" t="s">
        <v>456</v>
      </c>
      <c r="J144" s="16">
        <v>73.97</v>
      </c>
      <c r="K144" s="55">
        <f>Tableau4[[#This Row],[PU BRUT UNITAIRE
€ HT]]*(1-$C$3)</f>
        <v>42.902600000000007</v>
      </c>
      <c r="L144" s="48">
        <v>30</v>
      </c>
      <c r="M144" s="16">
        <v>56.86</v>
      </c>
      <c r="N144" s="55">
        <f>Tableau4[[#This Row],[PU BRUT PALETTE
€ HT]]*(1-$C$3)</f>
        <v>32.978800000000007</v>
      </c>
      <c r="O144" s="24">
        <f t="shared" si="4"/>
        <v>-0.23130999053670409</v>
      </c>
    </row>
    <row r="145" spans="1:15" ht="17.100000000000001" customHeight="1" x14ac:dyDescent="0.2">
      <c r="A145" s="10" t="s">
        <v>457</v>
      </c>
      <c r="B145" s="9">
        <v>3100411199113</v>
      </c>
      <c r="C145" s="10">
        <v>39231090</v>
      </c>
      <c r="D145" s="10">
        <v>141</v>
      </c>
      <c r="F145" s="10" t="s">
        <v>313</v>
      </c>
      <c r="G145" s="10" t="s">
        <v>314</v>
      </c>
      <c r="H145" s="15" t="s">
        <v>458</v>
      </c>
      <c r="I145" s="15" t="s">
        <v>459</v>
      </c>
      <c r="J145" s="16">
        <v>73.97</v>
      </c>
      <c r="K145" s="55">
        <f>Tableau4[[#This Row],[PU BRUT UNITAIRE
€ HT]]*(1-$C$3)</f>
        <v>42.902600000000007</v>
      </c>
      <c r="L145" s="48">
        <v>30</v>
      </c>
      <c r="M145" s="16">
        <v>56.86</v>
      </c>
      <c r="N145" s="55">
        <f>Tableau4[[#This Row],[PU BRUT PALETTE
€ HT]]*(1-$C$3)</f>
        <v>32.978800000000007</v>
      </c>
      <c r="O145" s="24">
        <f t="shared" si="4"/>
        <v>-0.23130999053670409</v>
      </c>
    </row>
    <row r="146" spans="1:15" ht="17.100000000000001" customHeight="1" x14ac:dyDescent="0.2">
      <c r="A146" s="10" t="s">
        <v>460</v>
      </c>
      <c r="B146" s="9">
        <v>3573678643123</v>
      </c>
      <c r="C146" s="10">
        <v>39231090</v>
      </c>
      <c r="D146" s="10">
        <v>142</v>
      </c>
      <c r="F146" s="10" t="s">
        <v>313</v>
      </c>
      <c r="G146" s="10" t="s">
        <v>314</v>
      </c>
      <c r="H146" s="15" t="s">
        <v>461</v>
      </c>
      <c r="I146" s="15" t="s">
        <v>462</v>
      </c>
      <c r="J146" s="16">
        <v>73.97</v>
      </c>
      <c r="K146" s="55">
        <f>Tableau4[[#This Row],[PU BRUT UNITAIRE
€ HT]]*(1-$C$3)</f>
        <v>42.902600000000007</v>
      </c>
      <c r="L146" s="48">
        <v>30</v>
      </c>
      <c r="M146" s="16">
        <v>56.86</v>
      </c>
      <c r="N146" s="55">
        <f>Tableau4[[#This Row],[PU BRUT PALETTE
€ HT]]*(1-$C$3)</f>
        <v>32.978800000000007</v>
      </c>
      <c r="O146" s="24">
        <f t="shared" si="4"/>
        <v>-0.23130999053670409</v>
      </c>
    </row>
    <row r="147" spans="1:15" ht="17.100000000000001" customHeight="1" x14ac:dyDescent="0.2">
      <c r="A147" s="10" t="s">
        <v>463</v>
      </c>
      <c r="B147" s="9">
        <v>3573678669000</v>
      </c>
      <c r="C147" s="10">
        <v>39231090</v>
      </c>
      <c r="D147" s="10">
        <v>143</v>
      </c>
      <c r="E147" s="10" t="s">
        <v>464</v>
      </c>
      <c r="F147" s="10" t="s">
        <v>313</v>
      </c>
      <c r="G147" s="10" t="s">
        <v>314</v>
      </c>
      <c r="H147" s="15" t="s">
        <v>465</v>
      </c>
      <c r="I147" s="15" t="s">
        <v>466</v>
      </c>
      <c r="J147" s="16">
        <v>67.569999999999993</v>
      </c>
      <c r="K147" s="55">
        <f>Tableau4[[#This Row],[PU BRUT UNITAIRE
€ HT]]*(1-$C$3)</f>
        <v>39.190600000000003</v>
      </c>
      <c r="L147" s="48">
        <v>80</v>
      </c>
      <c r="M147" s="16">
        <v>48.89</v>
      </c>
      <c r="N147" s="55">
        <f>Tableau4[[#This Row],[PU BRUT PALETTE
€ HT]]*(1-$C$3)</f>
        <v>28.356200000000005</v>
      </c>
      <c r="O147" s="24">
        <f t="shared" si="4"/>
        <v>-0.27645404765428438</v>
      </c>
    </row>
    <row r="148" spans="1:15" ht="17.100000000000001" customHeight="1" x14ac:dyDescent="0.2">
      <c r="A148" s="10" t="s">
        <v>467</v>
      </c>
      <c r="B148" s="9">
        <v>3573678669024</v>
      </c>
      <c r="C148" s="10">
        <v>39231090</v>
      </c>
      <c r="D148" s="10">
        <v>144</v>
      </c>
      <c r="E148" s="10" t="s">
        <v>464</v>
      </c>
      <c r="F148" s="10" t="s">
        <v>313</v>
      </c>
      <c r="G148" s="10" t="s">
        <v>314</v>
      </c>
      <c r="H148" s="15" t="s">
        <v>468</v>
      </c>
      <c r="I148" s="15" t="s">
        <v>469</v>
      </c>
      <c r="J148" s="16">
        <v>115.94</v>
      </c>
      <c r="K148" s="55">
        <f>Tableau4[[#This Row],[PU BRUT UNITAIRE
€ HT]]*(1-$C$3)</f>
        <v>67.245200000000011</v>
      </c>
      <c r="L148" s="48">
        <v>45</v>
      </c>
      <c r="M148" s="16">
        <v>83.88</v>
      </c>
      <c r="N148" s="55">
        <f>Tableau4[[#This Row],[PU BRUT PALETTE
€ HT]]*(1-$C$3)</f>
        <v>48.650400000000005</v>
      </c>
      <c r="O148" s="24">
        <f t="shared" si="4"/>
        <v>-0.27652233914093494</v>
      </c>
    </row>
    <row r="149" spans="1:15" ht="17.100000000000001" customHeight="1" x14ac:dyDescent="0.2">
      <c r="A149" s="10" t="s">
        <v>470</v>
      </c>
      <c r="B149" s="9">
        <v>3573678669031</v>
      </c>
      <c r="C149" s="10">
        <v>39231090</v>
      </c>
      <c r="D149" s="10">
        <v>145</v>
      </c>
      <c r="E149" s="10" t="s">
        <v>464</v>
      </c>
      <c r="F149" s="10" t="s">
        <v>313</v>
      </c>
      <c r="G149" s="10" t="s">
        <v>314</v>
      </c>
      <c r="H149" s="15" t="s">
        <v>471</v>
      </c>
      <c r="I149" s="15" t="s">
        <v>472</v>
      </c>
      <c r="J149" s="16">
        <v>139.52000000000001</v>
      </c>
      <c r="K149" s="55">
        <f>Tableau4[[#This Row],[PU BRUT UNITAIRE
€ HT]]*(1-$C$3)</f>
        <v>80.921600000000012</v>
      </c>
      <c r="L149" s="48">
        <v>30</v>
      </c>
      <c r="M149" s="16">
        <v>100.95</v>
      </c>
      <c r="N149" s="55">
        <f>Tableau4[[#This Row],[PU BRUT PALETTE
€ HT]]*(1-$C$3)</f>
        <v>58.551000000000009</v>
      </c>
      <c r="O149" s="24">
        <f t="shared" si="4"/>
        <v>-0.27644782110091748</v>
      </c>
    </row>
    <row r="150" spans="1:15" ht="17.100000000000001" customHeight="1" x14ac:dyDescent="0.2">
      <c r="A150" s="10" t="s">
        <v>473</v>
      </c>
      <c r="B150" s="9">
        <v>3573670014204</v>
      </c>
      <c r="C150" s="10">
        <v>39231090</v>
      </c>
      <c r="D150" s="10">
        <v>146</v>
      </c>
      <c r="F150" s="10" t="s">
        <v>474</v>
      </c>
      <c r="G150" s="10" t="s">
        <v>475</v>
      </c>
      <c r="H150" s="15" t="s">
        <v>476</v>
      </c>
      <c r="I150" s="15" t="s">
        <v>477</v>
      </c>
      <c r="J150" s="16">
        <v>43.52</v>
      </c>
      <c r="K150" s="55">
        <f>Tableau4[[#This Row],[PU BRUT UNITAIRE
€ HT]]*(1-$C$3)</f>
        <v>25.241600000000005</v>
      </c>
      <c r="L150" s="48">
        <v>90</v>
      </c>
      <c r="M150" s="16">
        <v>32.21</v>
      </c>
      <c r="N150" s="55">
        <f>Tableau4[[#This Row],[PU BRUT PALETTE
€ HT]]*(1-$C$3)</f>
        <v>18.681800000000003</v>
      </c>
      <c r="O150" s="24">
        <f t="shared" si="4"/>
        <v>-0.25988051470588236</v>
      </c>
    </row>
    <row r="151" spans="1:15" ht="17.100000000000001" customHeight="1" x14ac:dyDescent="0.2">
      <c r="A151" s="10" t="s">
        <v>478</v>
      </c>
      <c r="B151" s="9">
        <v>3573670014211</v>
      </c>
      <c r="C151" s="10">
        <v>39231090</v>
      </c>
      <c r="D151" s="10">
        <v>147</v>
      </c>
      <c r="F151" s="10" t="s">
        <v>474</v>
      </c>
      <c r="G151" s="10" t="s">
        <v>475</v>
      </c>
      <c r="H151" s="15" t="s">
        <v>479</v>
      </c>
      <c r="I151" s="15" t="s">
        <v>480</v>
      </c>
      <c r="J151" s="16">
        <v>79.88</v>
      </c>
      <c r="K151" s="55">
        <f>Tableau4[[#This Row],[PU BRUT UNITAIRE
€ HT]]*(1-$C$3)</f>
        <v>46.330400000000004</v>
      </c>
      <c r="L151" s="48">
        <v>64</v>
      </c>
      <c r="M151" s="16">
        <v>59.18</v>
      </c>
      <c r="N151" s="55">
        <f>Tableau4[[#This Row],[PU BRUT PALETTE
€ HT]]*(1-$C$3)</f>
        <v>34.324400000000004</v>
      </c>
      <c r="O151" s="24">
        <f t="shared" si="4"/>
        <v>-0.25913870806209305</v>
      </c>
    </row>
    <row r="152" spans="1:15" ht="17.100000000000001" customHeight="1" x14ac:dyDescent="0.2">
      <c r="A152" s="10" t="s">
        <v>481</v>
      </c>
      <c r="B152" s="9">
        <v>3573678684140</v>
      </c>
      <c r="C152" s="10">
        <v>39231090</v>
      </c>
      <c r="D152" s="10">
        <v>148</v>
      </c>
      <c r="F152" s="10" t="s">
        <v>474</v>
      </c>
      <c r="G152" s="10" t="s">
        <v>475</v>
      </c>
      <c r="H152" s="15" t="s">
        <v>482</v>
      </c>
      <c r="I152" s="15" t="s">
        <v>483</v>
      </c>
      <c r="J152" s="16">
        <v>65.739999999999995</v>
      </c>
      <c r="K152" s="55">
        <f>Tableau4[[#This Row],[PU BRUT UNITAIRE
€ HT]]*(1-$C$3)</f>
        <v>38.129200000000004</v>
      </c>
      <c r="L152" s="48">
        <v>52</v>
      </c>
      <c r="M152" s="16">
        <v>49.65</v>
      </c>
      <c r="N152" s="55">
        <f>Tableau4[[#This Row],[PU BRUT PALETTE
€ HT]]*(1-$C$3)</f>
        <v>28.797000000000004</v>
      </c>
      <c r="O152" s="24">
        <f t="shared" si="4"/>
        <v>-0.24475205354426521</v>
      </c>
    </row>
    <row r="153" spans="1:15" ht="17.100000000000001" customHeight="1" x14ac:dyDescent="0.2">
      <c r="A153" s="10" t="s">
        <v>484</v>
      </c>
      <c r="B153" s="9">
        <v>3573678663701</v>
      </c>
      <c r="C153" s="10">
        <v>39231090</v>
      </c>
      <c r="D153" s="10">
        <v>149</v>
      </c>
      <c r="F153" s="10" t="s">
        <v>313</v>
      </c>
      <c r="G153" s="10" t="s">
        <v>314</v>
      </c>
      <c r="H153" s="15" t="s">
        <v>485</v>
      </c>
      <c r="I153" s="15" t="s">
        <v>486</v>
      </c>
      <c r="J153" s="16">
        <v>50.79</v>
      </c>
      <c r="K153" s="55">
        <f>Tableau4[[#This Row],[PU BRUT UNITAIRE
€ HT]]*(1-$C$3)</f>
        <v>29.458200000000001</v>
      </c>
      <c r="L153" s="48">
        <v>40</v>
      </c>
      <c r="M153" s="16">
        <v>37.619999999999997</v>
      </c>
      <c r="N153" s="55">
        <f>Tableau4[[#This Row],[PU BRUT PALETTE
€ HT]]*(1-$C$3)</f>
        <v>21.819600000000001</v>
      </c>
      <c r="O153" s="24">
        <f t="shared" si="4"/>
        <v>-0.25930301240401654</v>
      </c>
    </row>
    <row r="154" spans="1:15" ht="17.100000000000001" customHeight="1" x14ac:dyDescent="0.2">
      <c r="A154" s="10" t="s">
        <v>487</v>
      </c>
      <c r="B154" s="9">
        <v>3573678684157</v>
      </c>
      <c r="C154" s="10">
        <v>39231090</v>
      </c>
      <c r="D154" s="10">
        <v>150</v>
      </c>
      <c r="F154" s="10" t="s">
        <v>313</v>
      </c>
      <c r="G154" s="10" t="s">
        <v>314</v>
      </c>
      <c r="H154" s="15" t="s">
        <v>488</v>
      </c>
      <c r="I154" s="15" t="s">
        <v>489</v>
      </c>
      <c r="J154" s="16">
        <v>58.12</v>
      </c>
      <c r="K154" s="55">
        <f>Tableau4[[#This Row],[PU BRUT UNITAIRE
€ HT]]*(1-$C$3)</f>
        <v>33.709600000000002</v>
      </c>
      <c r="L154" s="48">
        <v>30</v>
      </c>
      <c r="M154" s="16">
        <v>43.9</v>
      </c>
      <c r="N154" s="55">
        <f>Tableau4[[#This Row],[PU BRUT PALETTE
€ HT]]*(1-$C$3)</f>
        <v>25.462000000000003</v>
      </c>
      <c r="O154" s="24">
        <f t="shared" si="4"/>
        <v>-0.24466620784583615</v>
      </c>
    </row>
    <row r="155" spans="1:15" ht="17.100000000000001" customHeight="1" x14ac:dyDescent="0.2">
      <c r="A155" s="10" t="s">
        <v>490</v>
      </c>
      <c r="B155" s="9">
        <v>3573678684164</v>
      </c>
      <c r="C155" s="10">
        <v>39231090</v>
      </c>
      <c r="D155" s="10">
        <v>151</v>
      </c>
      <c r="F155" s="10" t="s">
        <v>313</v>
      </c>
      <c r="G155" s="10" t="s">
        <v>314</v>
      </c>
      <c r="H155" s="15" t="s">
        <v>491</v>
      </c>
      <c r="I155" s="15" t="s">
        <v>492</v>
      </c>
      <c r="J155" s="16">
        <v>86.54</v>
      </c>
      <c r="K155" s="55">
        <f>Tableau4[[#This Row],[PU BRUT UNITAIRE
€ HT]]*(1-$C$3)</f>
        <v>50.193200000000012</v>
      </c>
      <c r="L155" s="48">
        <v>20</v>
      </c>
      <c r="M155" s="16">
        <v>65.36</v>
      </c>
      <c r="N155" s="55">
        <f>Tableau4[[#This Row],[PU BRUT PALETTE
€ HT]]*(1-$C$3)</f>
        <v>37.908800000000006</v>
      </c>
      <c r="O155" s="24">
        <f t="shared" si="4"/>
        <v>-0.24474231569216554</v>
      </c>
    </row>
    <row r="156" spans="1:15" ht="17.100000000000001" customHeight="1" x14ac:dyDescent="0.2">
      <c r="A156" s="10" t="s">
        <v>493</v>
      </c>
      <c r="B156" s="9">
        <v>3573678676640</v>
      </c>
      <c r="C156" s="10">
        <v>39241000</v>
      </c>
      <c r="D156" s="10">
        <v>152</v>
      </c>
      <c r="F156" s="10" t="s">
        <v>494</v>
      </c>
      <c r="G156" s="10" t="s">
        <v>495</v>
      </c>
      <c r="H156" s="15" t="s">
        <v>496</v>
      </c>
      <c r="I156" s="15" t="s">
        <v>497</v>
      </c>
      <c r="J156" s="16">
        <v>78.64</v>
      </c>
      <c r="K156" s="55">
        <f>Tableau4[[#This Row],[PU BRUT UNITAIRE
€ HT]]*(1-$C$3)</f>
        <v>45.611200000000004</v>
      </c>
      <c r="L156" s="48" t="s">
        <v>120</v>
      </c>
      <c r="M156" s="11" t="s">
        <v>120</v>
      </c>
      <c r="N156" s="55" t="e">
        <f>Tableau4[[#This Row],[PU BRUT PALETTE
€ HT]]*(1-$C$3)</f>
        <v>#VALUE!</v>
      </c>
      <c r="O156" s="20" t="s">
        <v>120</v>
      </c>
    </row>
    <row r="157" spans="1:15" ht="17.100000000000001" customHeight="1" x14ac:dyDescent="0.2">
      <c r="A157" s="10" t="s">
        <v>498</v>
      </c>
      <c r="B157" s="9">
        <v>3573678676572</v>
      </c>
      <c r="C157" s="10">
        <v>39241000</v>
      </c>
      <c r="D157" s="10">
        <v>153</v>
      </c>
      <c r="F157" s="10" t="s">
        <v>494</v>
      </c>
      <c r="G157" s="10" t="s">
        <v>495</v>
      </c>
      <c r="H157" s="15" t="s">
        <v>499</v>
      </c>
      <c r="I157" s="15" t="s">
        <v>500</v>
      </c>
      <c r="J157" s="16">
        <v>190.37</v>
      </c>
      <c r="K157" s="55">
        <f>Tableau4[[#This Row],[PU BRUT UNITAIRE
€ HT]]*(1-$C$3)</f>
        <v>110.41460000000002</v>
      </c>
      <c r="L157" s="48">
        <v>24</v>
      </c>
      <c r="M157" s="16">
        <v>141.82</v>
      </c>
      <c r="N157" s="55">
        <f>Tableau4[[#This Row],[PU BRUT PALETTE
€ HT]]*(1-$C$3)</f>
        <v>82.255600000000001</v>
      </c>
      <c r="O157" s="24">
        <f>+M157/J157-1</f>
        <v>-0.25502967904606821</v>
      </c>
    </row>
    <row r="158" spans="1:15" ht="17.100000000000001" customHeight="1" x14ac:dyDescent="0.2">
      <c r="A158" s="10" t="s">
        <v>501</v>
      </c>
      <c r="B158" s="9">
        <v>3573678672574</v>
      </c>
      <c r="C158" s="10">
        <v>39241000</v>
      </c>
      <c r="D158" s="10">
        <v>154</v>
      </c>
      <c r="F158" s="10" t="s">
        <v>494</v>
      </c>
      <c r="G158" s="10" t="s">
        <v>495</v>
      </c>
      <c r="H158" s="15" t="s">
        <v>502</v>
      </c>
      <c r="I158" s="15" t="s">
        <v>503</v>
      </c>
      <c r="J158" s="16">
        <v>262.13</v>
      </c>
      <c r="K158" s="55">
        <f>Tableau4[[#This Row],[PU BRUT UNITAIRE
€ HT]]*(1-$C$3)</f>
        <v>152.03540000000001</v>
      </c>
      <c r="L158" s="48">
        <v>24</v>
      </c>
      <c r="M158" s="16">
        <v>195.22</v>
      </c>
      <c r="N158" s="55">
        <f>Tableau4[[#This Row],[PU BRUT PALETTE
€ HT]]*(1-$C$3)</f>
        <v>113.22760000000001</v>
      </c>
      <c r="O158" s="24">
        <f>+M158/J158-1</f>
        <v>-0.25525502613207185</v>
      </c>
    </row>
    <row r="159" spans="1:15" ht="17.100000000000001" customHeight="1" x14ac:dyDescent="0.2">
      <c r="A159" s="10" t="s">
        <v>504</v>
      </c>
      <c r="B159" s="9">
        <v>3573678672444</v>
      </c>
      <c r="C159" s="10">
        <v>39241000</v>
      </c>
      <c r="D159" s="10">
        <v>155</v>
      </c>
      <c r="F159" s="10" t="s">
        <v>116</v>
      </c>
      <c r="G159" s="10" t="s">
        <v>117</v>
      </c>
      <c r="H159" s="15" t="s">
        <v>505</v>
      </c>
      <c r="I159" s="15" t="s">
        <v>506</v>
      </c>
      <c r="J159" s="16">
        <v>32.69</v>
      </c>
      <c r="K159" s="55">
        <f>Tableau4[[#This Row],[PU BRUT UNITAIRE
€ HT]]*(1-$C$3)</f>
        <v>18.9602</v>
      </c>
      <c r="L159" s="48" t="s">
        <v>120</v>
      </c>
      <c r="M159" s="11" t="s">
        <v>120</v>
      </c>
      <c r="N159" s="55" t="e">
        <f>Tableau4[[#This Row],[PU BRUT PALETTE
€ HT]]*(1-$C$3)</f>
        <v>#VALUE!</v>
      </c>
      <c r="O159" s="20" t="s">
        <v>120</v>
      </c>
    </row>
    <row r="160" spans="1:15" ht="17.100000000000001" customHeight="1" x14ac:dyDescent="0.2">
      <c r="A160" s="10" t="s">
        <v>507</v>
      </c>
      <c r="B160" s="9">
        <v>3573678678088</v>
      </c>
      <c r="C160" s="10">
        <v>39231090</v>
      </c>
      <c r="D160" s="10">
        <v>156</v>
      </c>
      <c r="F160" s="10" t="s">
        <v>494</v>
      </c>
      <c r="G160" s="10" t="s">
        <v>495</v>
      </c>
      <c r="H160" s="15" t="s">
        <v>508</v>
      </c>
      <c r="I160" s="15" t="s">
        <v>509</v>
      </c>
      <c r="J160" s="16">
        <v>29.88</v>
      </c>
      <c r="K160" s="55">
        <f>Tableau4[[#This Row],[PU BRUT UNITAIRE
€ HT]]*(1-$C$3)</f>
        <v>17.330400000000001</v>
      </c>
      <c r="L160" s="48">
        <v>40</v>
      </c>
      <c r="M160" s="16">
        <v>22.04</v>
      </c>
      <c r="N160" s="55">
        <f>Tableau4[[#This Row],[PU BRUT PALETTE
€ HT]]*(1-$C$3)</f>
        <v>12.783200000000001</v>
      </c>
      <c r="O160" s="24">
        <f t="shared" ref="O160:O175" si="5">+M160/J160-1</f>
        <v>-0.26238286479250339</v>
      </c>
    </row>
    <row r="161" spans="1:15" ht="17.100000000000001" customHeight="1" x14ac:dyDescent="0.2">
      <c r="A161" s="10" t="s">
        <v>510</v>
      </c>
      <c r="B161" s="9">
        <v>3573678681071</v>
      </c>
      <c r="C161" s="10">
        <v>39231000</v>
      </c>
      <c r="D161" s="10">
        <v>157</v>
      </c>
      <c r="F161" s="10" t="s">
        <v>494</v>
      </c>
      <c r="G161" s="10" t="s">
        <v>495</v>
      </c>
      <c r="H161" s="15" t="s">
        <v>511</v>
      </c>
      <c r="I161" s="15" t="s">
        <v>512</v>
      </c>
      <c r="J161" s="16">
        <v>45.8</v>
      </c>
      <c r="K161" s="55">
        <f>Tableau4[[#This Row],[PU BRUT UNITAIRE
€ HT]]*(1-$C$3)</f>
        <v>26.564</v>
      </c>
      <c r="L161" s="48">
        <v>15</v>
      </c>
      <c r="M161" s="16">
        <v>33.78</v>
      </c>
      <c r="N161" s="55">
        <f>Tableau4[[#This Row],[PU BRUT PALETTE
€ HT]]*(1-$C$3)</f>
        <v>19.592400000000001</v>
      </c>
      <c r="O161" s="24">
        <f t="shared" si="5"/>
        <v>-0.26244541484716155</v>
      </c>
    </row>
    <row r="162" spans="1:15" ht="17.100000000000001" customHeight="1" x14ac:dyDescent="0.2">
      <c r="A162" s="10" t="s">
        <v>513</v>
      </c>
      <c r="B162" s="9">
        <v>3573678686052</v>
      </c>
      <c r="C162" s="10">
        <v>39231090</v>
      </c>
      <c r="D162" s="10">
        <v>158</v>
      </c>
      <c r="E162" s="10" t="s">
        <v>145</v>
      </c>
      <c r="F162" s="10" t="s">
        <v>494</v>
      </c>
      <c r="G162" s="10" t="s">
        <v>495</v>
      </c>
      <c r="H162" s="15" t="s">
        <v>514</v>
      </c>
      <c r="I162" s="15" t="s">
        <v>515</v>
      </c>
      <c r="J162" s="16">
        <v>45.8</v>
      </c>
      <c r="K162" s="55">
        <f>Tableau4[[#This Row],[PU BRUT UNITAIRE
€ HT]]*(1-$C$3)</f>
        <v>26.564</v>
      </c>
      <c r="L162" s="48">
        <v>15</v>
      </c>
      <c r="M162" s="16">
        <v>33.78</v>
      </c>
      <c r="N162" s="55">
        <f>Tableau4[[#This Row],[PU BRUT PALETTE
€ HT]]*(1-$C$3)</f>
        <v>19.592400000000001</v>
      </c>
      <c r="O162" s="24">
        <f t="shared" si="5"/>
        <v>-0.26244541484716155</v>
      </c>
    </row>
    <row r="163" spans="1:15" ht="17.100000000000001" customHeight="1" x14ac:dyDescent="0.2">
      <c r="A163" s="10" t="s">
        <v>516</v>
      </c>
      <c r="B163" s="9">
        <v>3573678686120</v>
      </c>
      <c r="C163" s="10">
        <v>39231090</v>
      </c>
      <c r="D163" s="10">
        <v>159</v>
      </c>
      <c r="E163" s="10" t="s">
        <v>145</v>
      </c>
      <c r="F163" s="10" t="s">
        <v>494</v>
      </c>
      <c r="G163" s="10" t="s">
        <v>495</v>
      </c>
      <c r="H163" s="15" t="s">
        <v>517</v>
      </c>
      <c r="I163" s="15" t="s">
        <v>518</v>
      </c>
      <c r="J163" s="16">
        <v>45.8</v>
      </c>
      <c r="K163" s="55">
        <f>Tableau4[[#This Row],[PU BRUT UNITAIRE
€ HT]]*(1-$C$3)</f>
        <v>26.564</v>
      </c>
      <c r="L163" s="48">
        <v>15</v>
      </c>
      <c r="M163" s="16">
        <v>33.78</v>
      </c>
      <c r="N163" s="55">
        <f>Tableau4[[#This Row],[PU BRUT PALETTE
€ HT]]*(1-$C$3)</f>
        <v>19.592400000000001</v>
      </c>
      <c r="O163" s="24">
        <f t="shared" si="5"/>
        <v>-0.26244541484716155</v>
      </c>
    </row>
    <row r="164" spans="1:15" ht="17.100000000000001" customHeight="1" x14ac:dyDescent="0.2">
      <c r="A164" s="10" t="s">
        <v>519</v>
      </c>
      <c r="B164" s="9">
        <v>3573678686137</v>
      </c>
      <c r="C164" s="10">
        <v>39231090</v>
      </c>
      <c r="D164" s="10">
        <v>160</v>
      </c>
      <c r="E164" s="10" t="s">
        <v>145</v>
      </c>
      <c r="F164" s="10" t="s">
        <v>494</v>
      </c>
      <c r="G164" s="10" t="s">
        <v>495</v>
      </c>
      <c r="H164" s="15" t="s">
        <v>520</v>
      </c>
      <c r="I164" s="15" t="s">
        <v>521</v>
      </c>
      <c r="J164" s="16">
        <v>45.8</v>
      </c>
      <c r="K164" s="55">
        <f>Tableau4[[#This Row],[PU BRUT UNITAIRE
€ HT]]*(1-$C$3)</f>
        <v>26.564</v>
      </c>
      <c r="L164" s="48">
        <v>15</v>
      </c>
      <c r="M164" s="16">
        <v>33.78</v>
      </c>
      <c r="N164" s="55">
        <f>Tableau4[[#This Row],[PU BRUT PALETTE
€ HT]]*(1-$C$3)</f>
        <v>19.592400000000001</v>
      </c>
      <c r="O164" s="24">
        <f t="shared" si="5"/>
        <v>-0.26244541484716155</v>
      </c>
    </row>
    <row r="165" spans="1:15" ht="17.100000000000001" customHeight="1" x14ac:dyDescent="0.2">
      <c r="A165" s="10" t="s">
        <v>522</v>
      </c>
      <c r="B165" s="9">
        <v>3573678679269</v>
      </c>
      <c r="C165" s="10">
        <v>39231090</v>
      </c>
      <c r="D165" s="10">
        <v>161</v>
      </c>
      <c r="F165" s="10" t="s">
        <v>523</v>
      </c>
      <c r="G165" s="10" t="s">
        <v>524</v>
      </c>
      <c r="H165" s="15" t="s">
        <v>525</v>
      </c>
      <c r="I165" s="15" t="s">
        <v>526</v>
      </c>
      <c r="J165" s="16">
        <v>15.92</v>
      </c>
      <c r="K165" s="55">
        <f>Tableau4[[#This Row],[PU BRUT UNITAIRE
€ HT]]*(1-$C$3)</f>
        <v>9.2336000000000009</v>
      </c>
      <c r="L165" s="48">
        <v>204</v>
      </c>
      <c r="M165" s="16">
        <v>11.74</v>
      </c>
      <c r="N165" s="55">
        <f>Tableau4[[#This Row],[PU BRUT PALETTE
€ HT]]*(1-$C$3)</f>
        <v>6.8092000000000006</v>
      </c>
      <c r="O165" s="24">
        <f t="shared" si="5"/>
        <v>-0.26256281407035176</v>
      </c>
    </row>
    <row r="166" spans="1:15" ht="17.100000000000001" customHeight="1" x14ac:dyDescent="0.2">
      <c r="A166" s="10" t="s">
        <v>527</v>
      </c>
      <c r="B166" s="9">
        <v>3573678678200</v>
      </c>
      <c r="C166" s="10">
        <v>39231090</v>
      </c>
      <c r="D166" s="10">
        <v>162</v>
      </c>
      <c r="F166" s="10" t="s">
        <v>523</v>
      </c>
      <c r="G166" s="10" t="s">
        <v>524</v>
      </c>
      <c r="H166" s="15" t="s">
        <v>528</v>
      </c>
      <c r="I166" s="15" t="s">
        <v>529</v>
      </c>
      <c r="J166" s="16">
        <v>15.92</v>
      </c>
      <c r="K166" s="55">
        <f>Tableau4[[#This Row],[PU BRUT UNITAIRE
€ HT]]*(1-$C$3)</f>
        <v>9.2336000000000009</v>
      </c>
      <c r="L166" s="48">
        <v>204</v>
      </c>
      <c r="M166" s="16">
        <v>11.74</v>
      </c>
      <c r="N166" s="55">
        <f>Tableau4[[#This Row],[PU BRUT PALETTE
€ HT]]*(1-$C$3)</f>
        <v>6.8092000000000006</v>
      </c>
      <c r="O166" s="24">
        <f t="shared" si="5"/>
        <v>-0.26256281407035176</v>
      </c>
    </row>
    <row r="167" spans="1:15" ht="17.100000000000001" customHeight="1" x14ac:dyDescent="0.2">
      <c r="A167" s="10" t="s">
        <v>530</v>
      </c>
      <c r="B167" s="9">
        <v>3573678679252</v>
      </c>
      <c r="C167" s="10">
        <v>39231090</v>
      </c>
      <c r="D167" s="10">
        <v>163</v>
      </c>
      <c r="F167" s="10" t="s">
        <v>523</v>
      </c>
      <c r="G167" s="10" t="s">
        <v>524</v>
      </c>
      <c r="H167" s="15" t="s">
        <v>531</v>
      </c>
      <c r="I167" s="15" t="s">
        <v>532</v>
      </c>
      <c r="J167" s="16">
        <v>15.92</v>
      </c>
      <c r="K167" s="55">
        <f>Tableau4[[#This Row],[PU BRUT UNITAIRE
€ HT]]*(1-$C$3)</f>
        <v>9.2336000000000009</v>
      </c>
      <c r="L167" s="48">
        <v>204</v>
      </c>
      <c r="M167" s="16">
        <v>11.74</v>
      </c>
      <c r="N167" s="55">
        <f>Tableau4[[#This Row],[PU BRUT PALETTE
€ HT]]*(1-$C$3)</f>
        <v>6.8092000000000006</v>
      </c>
      <c r="O167" s="24">
        <f t="shared" si="5"/>
        <v>-0.26256281407035176</v>
      </c>
    </row>
    <row r="168" spans="1:15" ht="17.100000000000001" customHeight="1" x14ac:dyDescent="0.2">
      <c r="A168" s="10" t="s">
        <v>533</v>
      </c>
      <c r="B168" s="9">
        <v>3573678678224</v>
      </c>
      <c r="C168" s="10">
        <v>39231090</v>
      </c>
      <c r="D168" s="10">
        <v>164</v>
      </c>
      <c r="F168" s="10" t="s">
        <v>523</v>
      </c>
      <c r="G168" s="10" t="s">
        <v>524</v>
      </c>
      <c r="H168" s="15" t="s">
        <v>534</v>
      </c>
      <c r="I168" s="15" t="s">
        <v>535</v>
      </c>
      <c r="J168" s="16">
        <v>15.92</v>
      </c>
      <c r="K168" s="55">
        <f>Tableau4[[#This Row],[PU BRUT UNITAIRE
€ HT]]*(1-$C$3)</f>
        <v>9.2336000000000009</v>
      </c>
      <c r="L168" s="48">
        <v>204</v>
      </c>
      <c r="M168" s="16">
        <v>11.74</v>
      </c>
      <c r="N168" s="55">
        <f>Tableau4[[#This Row],[PU BRUT PALETTE
€ HT]]*(1-$C$3)</f>
        <v>6.8092000000000006</v>
      </c>
      <c r="O168" s="24">
        <f t="shared" si="5"/>
        <v>-0.26256281407035176</v>
      </c>
    </row>
    <row r="169" spans="1:15" ht="17.100000000000001" customHeight="1" x14ac:dyDescent="0.2">
      <c r="A169" s="10" t="s">
        <v>536</v>
      </c>
      <c r="B169" s="9">
        <v>3573678678248</v>
      </c>
      <c r="C169" s="10">
        <v>39231090</v>
      </c>
      <c r="D169" s="10">
        <v>165</v>
      </c>
      <c r="F169" s="10" t="s">
        <v>523</v>
      </c>
      <c r="G169" s="10" t="s">
        <v>524</v>
      </c>
      <c r="H169" s="15" t="s">
        <v>537</v>
      </c>
      <c r="I169" s="15" t="s">
        <v>538</v>
      </c>
      <c r="J169" s="16">
        <v>15.92</v>
      </c>
      <c r="K169" s="55">
        <f>Tableau4[[#This Row],[PU BRUT UNITAIRE
€ HT]]*(1-$C$3)</f>
        <v>9.2336000000000009</v>
      </c>
      <c r="L169" s="48">
        <v>204</v>
      </c>
      <c r="M169" s="16">
        <v>11.74</v>
      </c>
      <c r="N169" s="55">
        <f>Tableau4[[#This Row],[PU BRUT PALETTE
€ HT]]*(1-$C$3)</f>
        <v>6.8092000000000006</v>
      </c>
      <c r="O169" s="24">
        <f t="shared" si="5"/>
        <v>-0.26256281407035176</v>
      </c>
    </row>
    <row r="170" spans="1:15" ht="17.100000000000001" customHeight="1" x14ac:dyDescent="0.2">
      <c r="A170" s="10" t="s">
        <v>539</v>
      </c>
      <c r="B170" s="9">
        <v>3573678679283</v>
      </c>
      <c r="C170" s="10">
        <v>39231090</v>
      </c>
      <c r="D170" s="10">
        <v>166</v>
      </c>
      <c r="F170" s="10" t="s">
        <v>523</v>
      </c>
      <c r="G170" s="10" t="s">
        <v>524</v>
      </c>
      <c r="H170" s="15" t="s">
        <v>540</v>
      </c>
      <c r="I170" s="15" t="s">
        <v>541</v>
      </c>
      <c r="J170" s="16">
        <v>15.92</v>
      </c>
      <c r="K170" s="55">
        <f>Tableau4[[#This Row],[PU BRUT UNITAIRE
€ HT]]*(1-$C$3)</f>
        <v>9.2336000000000009</v>
      </c>
      <c r="L170" s="48">
        <v>204</v>
      </c>
      <c r="M170" s="16">
        <v>11.74</v>
      </c>
      <c r="N170" s="55">
        <f>Tableau4[[#This Row],[PU BRUT PALETTE
€ HT]]*(1-$C$3)</f>
        <v>6.8092000000000006</v>
      </c>
      <c r="O170" s="24">
        <f t="shared" si="5"/>
        <v>-0.26256281407035176</v>
      </c>
    </row>
    <row r="171" spans="1:15" ht="17.100000000000001" customHeight="1" x14ac:dyDescent="0.2">
      <c r="A171" s="10" t="s">
        <v>542</v>
      </c>
      <c r="B171" s="9">
        <v>3573678678231</v>
      </c>
      <c r="C171" s="10">
        <v>39231090</v>
      </c>
      <c r="D171" s="10">
        <v>167</v>
      </c>
      <c r="F171" s="10" t="s">
        <v>523</v>
      </c>
      <c r="G171" s="10" t="s">
        <v>524</v>
      </c>
      <c r="H171" s="15" t="s">
        <v>543</v>
      </c>
      <c r="I171" s="15" t="s">
        <v>544</v>
      </c>
      <c r="J171" s="16">
        <v>15.92</v>
      </c>
      <c r="K171" s="55">
        <f>Tableau4[[#This Row],[PU BRUT UNITAIRE
€ HT]]*(1-$C$3)</f>
        <v>9.2336000000000009</v>
      </c>
      <c r="L171" s="48">
        <v>204</v>
      </c>
      <c r="M171" s="16">
        <v>11.74</v>
      </c>
      <c r="N171" s="55">
        <f>Tableau4[[#This Row],[PU BRUT PALETTE
€ HT]]*(1-$C$3)</f>
        <v>6.8092000000000006</v>
      </c>
      <c r="O171" s="24">
        <f t="shared" si="5"/>
        <v>-0.26256281407035176</v>
      </c>
    </row>
    <row r="172" spans="1:15" ht="17.100000000000001" customHeight="1" x14ac:dyDescent="0.2">
      <c r="A172" s="10" t="s">
        <v>545</v>
      </c>
      <c r="B172" s="9">
        <v>3573678685765</v>
      </c>
      <c r="C172" s="10">
        <v>39231090</v>
      </c>
      <c r="D172" s="10">
        <v>168</v>
      </c>
      <c r="E172" s="10" t="s">
        <v>145</v>
      </c>
      <c r="F172" s="10" t="s">
        <v>523</v>
      </c>
      <c r="G172" s="10" t="s">
        <v>524</v>
      </c>
      <c r="H172" s="15" t="s">
        <v>546</v>
      </c>
      <c r="I172" s="15" t="s">
        <v>547</v>
      </c>
      <c r="J172" s="21">
        <v>15.92</v>
      </c>
      <c r="K172" s="56">
        <f>Tableau4[[#This Row],[PU BRUT UNITAIRE
€ HT]]*(1-$C$3)</f>
        <v>9.2336000000000009</v>
      </c>
      <c r="L172" s="49">
        <v>204</v>
      </c>
      <c r="M172" s="21">
        <v>11.780799999999999</v>
      </c>
      <c r="N172" s="56">
        <f>Tableau4[[#This Row],[PU BRUT PALETTE
€ HT]]*(1-$C$3)</f>
        <v>6.8328640000000007</v>
      </c>
      <c r="O172" s="25">
        <f t="shared" si="5"/>
        <v>-0.26</v>
      </c>
    </row>
    <row r="173" spans="1:15" ht="17.100000000000001" customHeight="1" x14ac:dyDescent="0.2">
      <c r="A173" s="10" t="s">
        <v>548</v>
      </c>
      <c r="B173" s="9">
        <v>3573678685772</v>
      </c>
      <c r="C173" s="10">
        <v>39231090</v>
      </c>
      <c r="D173" s="10">
        <v>169</v>
      </c>
      <c r="E173" s="10" t="s">
        <v>145</v>
      </c>
      <c r="F173" s="10" t="s">
        <v>523</v>
      </c>
      <c r="G173" s="10" t="s">
        <v>524</v>
      </c>
      <c r="H173" s="15" t="s">
        <v>549</v>
      </c>
      <c r="I173" s="15" t="s">
        <v>550</v>
      </c>
      <c r="J173" s="21">
        <v>15.92</v>
      </c>
      <c r="K173" s="56">
        <f>Tableau4[[#This Row],[PU BRUT UNITAIRE
€ HT]]*(1-$C$3)</f>
        <v>9.2336000000000009</v>
      </c>
      <c r="L173" s="49">
        <v>204</v>
      </c>
      <c r="M173" s="21">
        <v>11.780799999999999</v>
      </c>
      <c r="N173" s="56">
        <f>Tableau4[[#This Row],[PU BRUT PALETTE
€ HT]]*(1-$C$3)</f>
        <v>6.8328640000000007</v>
      </c>
      <c r="O173" s="25">
        <f t="shared" si="5"/>
        <v>-0.26</v>
      </c>
    </row>
    <row r="174" spans="1:15" ht="17.100000000000001" customHeight="1" x14ac:dyDescent="0.2">
      <c r="A174" s="10" t="s">
        <v>551</v>
      </c>
      <c r="B174" s="9">
        <v>3573678685789</v>
      </c>
      <c r="C174" s="10">
        <v>39231090</v>
      </c>
      <c r="D174" s="10">
        <v>170</v>
      </c>
      <c r="E174" s="10" t="s">
        <v>145</v>
      </c>
      <c r="F174" s="10" t="s">
        <v>523</v>
      </c>
      <c r="G174" s="10" t="s">
        <v>524</v>
      </c>
      <c r="H174" s="15" t="s">
        <v>552</v>
      </c>
      <c r="I174" s="15" t="s">
        <v>553</v>
      </c>
      <c r="J174" s="21">
        <v>15.92</v>
      </c>
      <c r="K174" s="56">
        <f>Tableau4[[#This Row],[PU BRUT UNITAIRE
€ HT]]*(1-$C$3)</f>
        <v>9.2336000000000009</v>
      </c>
      <c r="L174" s="49">
        <v>204</v>
      </c>
      <c r="M174" s="21">
        <v>11.780799999999999</v>
      </c>
      <c r="N174" s="56">
        <f>Tableau4[[#This Row],[PU BRUT PALETTE
€ HT]]*(1-$C$3)</f>
        <v>6.8328640000000007</v>
      </c>
      <c r="O174" s="25">
        <f t="shared" si="5"/>
        <v>-0.26</v>
      </c>
    </row>
    <row r="175" spans="1:15" ht="17.100000000000001" customHeight="1" x14ac:dyDescent="0.2">
      <c r="A175" s="10" t="s">
        <v>554</v>
      </c>
      <c r="B175" s="9">
        <v>3573678685925</v>
      </c>
      <c r="C175" s="10">
        <v>39231090</v>
      </c>
      <c r="D175" s="10">
        <v>171</v>
      </c>
      <c r="E175" s="10" t="s">
        <v>145</v>
      </c>
      <c r="F175" s="10" t="s">
        <v>494</v>
      </c>
      <c r="G175" s="10" t="s">
        <v>495</v>
      </c>
      <c r="H175" s="15" t="s">
        <v>555</v>
      </c>
      <c r="I175" s="15" t="s">
        <v>556</v>
      </c>
      <c r="J175" s="16">
        <v>118.46</v>
      </c>
      <c r="K175" s="55">
        <f>Tableau4[[#This Row],[PU BRUT UNITAIRE
€ HT]]*(1-$C$3)</f>
        <v>68.706800000000001</v>
      </c>
      <c r="L175" s="48">
        <v>9</v>
      </c>
      <c r="M175" s="16">
        <v>103</v>
      </c>
      <c r="N175" s="55">
        <f>Tableau4[[#This Row],[PU BRUT PALETTE
€ HT]]*(1-$C$3)</f>
        <v>59.740000000000009</v>
      </c>
      <c r="O175" s="24">
        <f t="shared" si="5"/>
        <v>-0.13050818841803136</v>
      </c>
    </row>
    <row r="176" spans="1:15" ht="17.100000000000001" customHeight="1" x14ac:dyDescent="0.2">
      <c r="A176" s="10" t="s">
        <v>557</v>
      </c>
      <c r="B176" s="9">
        <v>3573678687622</v>
      </c>
      <c r="C176" s="10">
        <v>39231090</v>
      </c>
      <c r="D176" s="10">
        <v>172</v>
      </c>
      <c r="E176" s="10" t="s">
        <v>145</v>
      </c>
      <c r="F176" s="10" t="s">
        <v>494</v>
      </c>
      <c r="G176" s="10" t="s">
        <v>495</v>
      </c>
      <c r="H176" s="15" t="s">
        <v>558</v>
      </c>
      <c r="I176" s="15" t="s">
        <v>559</v>
      </c>
      <c r="J176" s="16">
        <v>221.46</v>
      </c>
      <c r="K176" s="55">
        <f>Tableau4[[#This Row],[PU BRUT UNITAIRE
€ HT]]*(1-$C$3)</f>
        <v>128.44680000000002</v>
      </c>
      <c r="L176" s="48" t="s">
        <v>290</v>
      </c>
      <c r="M176" s="11" t="s">
        <v>120</v>
      </c>
      <c r="N176" s="55" t="e">
        <f>Tableau4[[#This Row],[PU BRUT PALETTE
€ HT]]*(1-$C$3)</f>
        <v>#VALUE!</v>
      </c>
      <c r="O176" s="20" t="s">
        <v>120</v>
      </c>
    </row>
    <row r="177" spans="1:15" ht="17.100000000000001" customHeight="1" x14ac:dyDescent="0.2">
      <c r="A177" s="10" t="s">
        <v>560</v>
      </c>
      <c r="B177" s="9">
        <v>3573678685932</v>
      </c>
      <c r="C177" s="10">
        <v>39231090</v>
      </c>
      <c r="D177" s="10">
        <v>173</v>
      </c>
      <c r="E177" s="10" t="s">
        <v>145</v>
      </c>
      <c r="F177" s="10" t="s">
        <v>494</v>
      </c>
      <c r="G177" s="10" t="s">
        <v>495</v>
      </c>
      <c r="H177" s="15" t="s">
        <v>561</v>
      </c>
      <c r="I177" s="15" t="s">
        <v>562</v>
      </c>
      <c r="J177" s="16">
        <v>101.97</v>
      </c>
      <c r="K177" s="55">
        <f>Tableau4[[#This Row],[PU BRUT UNITAIRE
€ HT]]*(1-$C$3)</f>
        <v>59.142600000000009</v>
      </c>
      <c r="L177" s="48">
        <v>24</v>
      </c>
      <c r="M177" s="16">
        <v>83.24</v>
      </c>
      <c r="N177" s="55">
        <f>Tableau4[[#This Row],[PU BRUT PALETTE
€ HT]]*(1-$C$3)</f>
        <v>48.279200000000003</v>
      </c>
      <c r="O177" s="24">
        <f>+M177/J177-1</f>
        <v>-0.18368147494361087</v>
      </c>
    </row>
    <row r="178" spans="1:15" ht="17.100000000000001" customHeight="1" x14ac:dyDescent="0.2">
      <c r="A178" s="10" t="s">
        <v>563</v>
      </c>
      <c r="B178" s="9">
        <v>3573678685949</v>
      </c>
      <c r="C178" s="10">
        <v>39231090</v>
      </c>
      <c r="D178" s="10">
        <v>174</v>
      </c>
      <c r="E178" s="10" t="s">
        <v>145</v>
      </c>
      <c r="F178" s="10" t="s">
        <v>494</v>
      </c>
      <c r="G178" s="10" t="s">
        <v>495</v>
      </c>
      <c r="H178" s="15" t="s">
        <v>564</v>
      </c>
      <c r="I178" s="15" t="s">
        <v>565</v>
      </c>
      <c r="J178" s="16">
        <v>81.38</v>
      </c>
      <c r="K178" s="55">
        <f>Tableau4[[#This Row],[PU BRUT UNITAIRE
€ HT]]*(1-$C$3)</f>
        <v>47.200400000000002</v>
      </c>
      <c r="L178" s="48">
        <v>24</v>
      </c>
      <c r="M178" s="16">
        <v>67.62</v>
      </c>
      <c r="N178" s="55">
        <f>Tableau4[[#This Row],[PU BRUT PALETTE
€ HT]]*(1-$C$3)</f>
        <v>39.219600000000007</v>
      </c>
      <c r="O178" s="24">
        <f>+M178/J178-1</f>
        <v>-0.16908331285328082</v>
      </c>
    </row>
    <row r="179" spans="1:15" ht="17.100000000000001" customHeight="1" x14ac:dyDescent="0.2">
      <c r="A179" s="10" t="s">
        <v>566</v>
      </c>
      <c r="B179" s="9">
        <v>3573678673328</v>
      </c>
      <c r="C179" s="10">
        <v>39231090</v>
      </c>
      <c r="D179" s="10">
        <v>175</v>
      </c>
      <c r="F179" s="10" t="s">
        <v>494</v>
      </c>
      <c r="G179" s="10" t="s">
        <v>495</v>
      </c>
      <c r="H179" s="15" t="s">
        <v>567</v>
      </c>
      <c r="I179" s="15" t="s">
        <v>568</v>
      </c>
      <c r="J179" s="16">
        <v>278.77</v>
      </c>
      <c r="K179" s="55">
        <f>Tableau4[[#This Row],[PU BRUT UNITAIRE
€ HT]]*(1-$C$3)</f>
        <v>161.6866</v>
      </c>
      <c r="L179" s="48">
        <v>6</v>
      </c>
      <c r="M179" s="16">
        <v>220.66</v>
      </c>
      <c r="N179" s="55">
        <f>Tableau4[[#This Row],[PU BRUT PALETTE
€ HT]]*(1-$C$3)</f>
        <v>127.98280000000001</v>
      </c>
      <c r="O179" s="24">
        <f>+M179/J179-1</f>
        <v>-0.20845141155791513</v>
      </c>
    </row>
    <row r="180" spans="1:15" ht="17.100000000000001" customHeight="1" x14ac:dyDescent="0.2">
      <c r="A180" s="10" t="s">
        <v>569</v>
      </c>
      <c r="B180" s="9">
        <v>3573678674905</v>
      </c>
      <c r="C180" s="10">
        <v>39231090</v>
      </c>
      <c r="D180" s="10">
        <v>176</v>
      </c>
      <c r="F180" s="10" t="s">
        <v>494</v>
      </c>
      <c r="G180" s="10" t="s">
        <v>495</v>
      </c>
      <c r="H180" s="15" t="s">
        <v>570</v>
      </c>
      <c r="I180" s="15" t="s">
        <v>571</v>
      </c>
      <c r="J180" s="16">
        <v>404.08</v>
      </c>
      <c r="K180" s="55">
        <f>Tableau4[[#This Row],[PU BRUT UNITAIRE
€ HT]]*(1-$C$3)</f>
        <v>234.36640000000003</v>
      </c>
      <c r="L180" s="48">
        <v>6</v>
      </c>
      <c r="M180" s="11" t="s">
        <v>120</v>
      </c>
      <c r="N180" s="55" t="e">
        <f>Tableau4[[#This Row],[PU BRUT PALETTE
€ HT]]*(1-$C$3)</f>
        <v>#VALUE!</v>
      </c>
      <c r="O180" s="20" t="s">
        <v>120</v>
      </c>
    </row>
    <row r="181" spans="1:15" ht="17.100000000000001" customHeight="1" x14ac:dyDescent="0.2">
      <c r="A181" s="10" t="s">
        <v>572</v>
      </c>
      <c r="B181" s="9">
        <v>3573678657489</v>
      </c>
      <c r="C181" s="10">
        <v>39231090</v>
      </c>
      <c r="D181" s="10">
        <v>177</v>
      </c>
      <c r="F181" s="10" t="s">
        <v>573</v>
      </c>
      <c r="G181" s="10" t="s">
        <v>574</v>
      </c>
      <c r="H181" s="15" t="s">
        <v>575</v>
      </c>
      <c r="I181" s="15" t="s">
        <v>576</v>
      </c>
      <c r="J181" s="16">
        <v>32.130000000000003</v>
      </c>
      <c r="K181" s="55">
        <f>Tableau4[[#This Row],[PU BRUT UNITAIRE
€ HT]]*(1-$C$3)</f>
        <v>18.635400000000004</v>
      </c>
      <c r="L181" s="48">
        <v>50</v>
      </c>
      <c r="M181" s="16">
        <v>23.25</v>
      </c>
      <c r="N181" s="55">
        <f>Tableau4[[#This Row],[PU BRUT PALETTE
€ HT]]*(1-$C$3)</f>
        <v>13.485000000000001</v>
      </c>
      <c r="O181" s="24">
        <f t="shared" ref="O181:O190" si="6">+M181/J181-1</f>
        <v>-0.27637721755368816</v>
      </c>
    </row>
    <row r="182" spans="1:15" ht="17.100000000000001" customHeight="1" x14ac:dyDescent="0.2">
      <c r="A182" s="10" t="s">
        <v>577</v>
      </c>
      <c r="B182" s="9">
        <v>3573678657441</v>
      </c>
      <c r="C182" s="10">
        <v>39231090</v>
      </c>
      <c r="D182" s="10">
        <v>178</v>
      </c>
      <c r="F182" s="10" t="s">
        <v>573</v>
      </c>
      <c r="G182" s="10" t="s">
        <v>574</v>
      </c>
      <c r="H182" s="15" t="s">
        <v>578</v>
      </c>
      <c r="I182" s="15" t="s">
        <v>579</v>
      </c>
      <c r="J182" s="16">
        <v>32.130000000000003</v>
      </c>
      <c r="K182" s="55">
        <f>Tableau4[[#This Row],[PU BRUT UNITAIRE
€ HT]]*(1-$C$3)</f>
        <v>18.635400000000004</v>
      </c>
      <c r="L182" s="48">
        <v>35</v>
      </c>
      <c r="M182" s="16">
        <v>23.25</v>
      </c>
      <c r="N182" s="55">
        <f>Tableau4[[#This Row],[PU BRUT PALETTE
€ HT]]*(1-$C$3)</f>
        <v>13.485000000000001</v>
      </c>
      <c r="O182" s="24">
        <f t="shared" si="6"/>
        <v>-0.27637721755368816</v>
      </c>
    </row>
    <row r="183" spans="1:15" ht="17.100000000000001" customHeight="1" x14ac:dyDescent="0.2">
      <c r="A183" s="10" t="s">
        <v>580</v>
      </c>
      <c r="B183" s="9">
        <v>3573678657458</v>
      </c>
      <c r="C183" s="10">
        <v>39231090</v>
      </c>
      <c r="D183" s="10">
        <v>179</v>
      </c>
      <c r="F183" s="10" t="s">
        <v>573</v>
      </c>
      <c r="G183" s="10" t="s">
        <v>574</v>
      </c>
      <c r="H183" s="15" t="s">
        <v>581</v>
      </c>
      <c r="I183" s="15" t="s">
        <v>582</v>
      </c>
      <c r="J183" s="16">
        <v>32.130000000000003</v>
      </c>
      <c r="K183" s="55">
        <f>Tableau4[[#This Row],[PU BRUT UNITAIRE
€ HT]]*(1-$C$3)</f>
        <v>18.635400000000004</v>
      </c>
      <c r="L183" s="48">
        <v>35</v>
      </c>
      <c r="M183" s="16">
        <v>23.25</v>
      </c>
      <c r="N183" s="55">
        <f>Tableau4[[#This Row],[PU BRUT PALETTE
€ HT]]*(1-$C$3)</f>
        <v>13.485000000000001</v>
      </c>
      <c r="O183" s="24">
        <f t="shared" si="6"/>
        <v>-0.27637721755368816</v>
      </c>
    </row>
    <row r="184" spans="1:15" ht="17.100000000000001" customHeight="1" x14ac:dyDescent="0.2">
      <c r="A184" s="10" t="s">
        <v>583</v>
      </c>
      <c r="B184" s="9">
        <v>3573678657465</v>
      </c>
      <c r="C184" s="10">
        <v>39231090</v>
      </c>
      <c r="D184" s="10">
        <v>180</v>
      </c>
      <c r="F184" s="10" t="s">
        <v>573</v>
      </c>
      <c r="G184" s="10" t="s">
        <v>574</v>
      </c>
      <c r="H184" s="15" t="s">
        <v>584</v>
      </c>
      <c r="I184" s="15" t="s">
        <v>585</v>
      </c>
      <c r="J184" s="16">
        <v>32.130000000000003</v>
      </c>
      <c r="K184" s="55">
        <f>Tableau4[[#This Row],[PU BRUT UNITAIRE
€ HT]]*(1-$C$3)</f>
        <v>18.635400000000004</v>
      </c>
      <c r="L184" s="48">
        <v>35</v>
      </c>
      <c r="M184" s="16">
        <v>23.25</v>
      </c>
      <c r="N184" s="55">
        <f>Tableau4[[#This Row],[PU BRUT PALETTE
€ HT]]*(1-$C$3)</f>
        <v>13.485000000000001</v>
      </c>
      <c r="O184" s="24">
        <f t="shared" si="6"/>
        <v>-0.27637721755368816</v>
      </c>
    </row>
    <row r="185" spans="1:15" ht="17.100000000000001" customHeight="1" x14ac:dyDescent="0.2">
      <c r="A185" s="10" t="s">
        <v>586</v>
      </c>
      <c r="B185" s="9">
        <v>3573678657472</v>
      </c>
      <c r="C185" s="10">
        <v>39231090</v>
      </c>
      <c r="D185" s="10">
        <v>181</v>
      </c>
      <c r="F185" s="10" t="s">
        <v>573</v>
      </c>
      <c r="G185" s="10" t="s">
        <v>574</v>
      </c>
      <c r="H185" s="15" t="s">
        <v>587</v>
      </c>
      <c r="I185" s="15" t="s">
        <v>588</v>
      </c>
      <c r="J185" s="16">
        <v>32.130000000000003</v>
      </c>
      <c r="K185" s="55">
        <f>Tableau4[[#This Row],[PU BRUT UNITAIRE
€ HT]]*(1-$C$3)</f>
        <v>18.635400000000004</v>
      </c>
      <c r="L185" s="48">
        <v>35</v>
      </c>
      <c r="M185" s="16">
        <v>23.25</v>
      </c>
      <c r="N185" s="55">
        <f>Tableau4[[#This Row],[PU BRUT PALETTE
€ HT]]*(1-$C$3)</f>
        <v>13.485000000000001</v>
      </c>
      <c r="O185" s="24">
        <f t="shared" si="6"/>
        <v>-0.27637721755368816</v>
      </c>
    </row>
    <row r="186" spans="1:15" ht="17.100000000000001" customHeight="1" x14ac:dyDescent="0.2">
      <c r="A186" s="10" t="s">
        <v>589</v>
      </c>
      <c r="B186" s="9">
        <v>3573678685734</v>
      </c>
      <c r="C186" s="10">
        <v>39231090</v>
      </c>
      <c r="D186" s="10">
        <v>182</v>
      </c>
      <c r="E186" s="10" t="s">
        <v>145</v>
      </c>
      <c r="F186" s="10" t="s">
        <v>573</v>
      </c>
      <c r="G186" s="10" t="s">
        <v>574</v>
      </c>
      <c r="H186" s="15" t="s">
        <v>590</v>
      </c>
      <c r="I186" s="15" t="s">
        <v>591</v>
      </c>
      <c r="J186" s="16">
        <v>32.130000000000003</v>
      </c>
      <c r="K186" s="55">
        <f>Tableau4[[#This Row],[PU BRUT UNITAIRE
€ HT]]*(1-$C$3)</f>
        <v>18.635400000000004</v>
      </c>
      <c r="L186" s="48">
        <v>35</v>
      </c>
      <c r="M186" s="16">
        <v>23.25</v>
      </c>
      <c r="N186" s="55">
        <f>Tableau4[[#This Row],[PU BRUT PALETTE
€ HT]]*(1-$C$3)</f>
        <v>13.485000000000001</v>
      </c>
      <c r="O186" s="24">
        <f t="shared" si="6"/>
        <v>-0.27637721755368816</v>
      </c>
    </row>
    <row r="187" spans="1:15" ht="17.100000000000001" customHeight="1" x14ac:dyDescent="0.2">
      <c r="A187" s="10" t="s">
        <v>592</v>
      </c>
      <c r="B187" s="9">
        <v>3573678685741</v>
      </c>
      <c r="C187" s="10">
        <v>39231090</v>
      </c>
      <c r="D187" s="10">
        <v>183</v>
      </c>
      <c r="E187" s="10" t="s">
        <v>145</v>
      </c>
      <c r="F187" s="10" t="s">
        <v>573</v>
      </c>
      <c r="G187" s="10" t="s">
        <v>574</v>
      </c>
      <c r="H187" s="15" t="s">
        <v>593</v>
      </c>
      <c r="I187" s="15" t="s">
        <v>594</v>
      </c>
      <c r="J187" s="16">
        <v>32.130000000000003</v>
      </c>
      <c r="K187" s="55">
        <f>Tableau4[[#This Row],[PU BRUT UNITAIRE
€ HT]]*(1-$C$3)</f>
        <v>18.635400000000004</v>
      </c>
      <c r="L187" s="48">
        <v>35</v>
      </c>
      <c r="M187" s="16">
        <v>23.25</v>
      </c>
      <c r="N187" s="55">
        <f>Tableau4[[#This Row],[PU BRUT PALETTE
€ HT]]*(1-$C$3)</f>
        <v>13.485000000000001</v>
      </c>
      <c r="O187" s="24">
        <f t="shared" si="6"/>
        <v>-0.27637721755368816</v>
      </c>
    </row>
    <row r="188" spans="1:15" ht="17.100000000000001" customHeight="1" x14ac:dyDescent="0.2">
      <c r="A188" s="10" t="s">
        <v>595</v>
      </c>
      <c r="B188" s="9">
        <v>3573678675758</v>
      </c>
      <c r="C188" s="10">
        <v>39231090</v>
      </c>
      <c r="D188" s="10">
        <v>184</v>
      </c>
      <c r="E188" s="10" t="s">
        <v>145</v>
      </c>
      <c r="F188" s="10" t="s">
        <v>573</v>
      </c>
      <c r="G188" s="10" t="s">
        <v>574</v>
      </c>
      <c r="H188" s="15" t="s">
        <v>596</v>
      </c>
      <c r="I188" s="15" t="s">
        <v>597</v>
      </c>
      <c r="J188" s="16">
        <v>32.130000000000003</v>
      </c>
      <c r="K188" s="55">
        <f>Tableau4[[#This Row],[PU BRUT UNITAIRE
€ HT]]*(1-$C$3)</f>
        <v>18.635400000000004</v>
      </c>
      <c r="L188" s="48">
        <v>35</v>
      </c>
      <c r="M188" s="16">
        <v>23.25</v>
      </c>
      <c r="N188" s="55">
        <f>Tableau4[[#This Row],[PU BRUT PALETTE
€ HT]]*(1-$C$3)</f>
        <v>13.485000000000001</v>
      </c>
      <c r="O188" s="24">
        <f t="shared" si="6"/>
        <v>-0.27637721755368816</v>
      </c>
    </row>
    <row r="189" spans="1:15" ht="17.100000000000001" customHeight="1" x14ac:dyDescent="0.2">
      <c r="A189" s="10" t="s">
        <v>598</v>
      </c>
      <c r="B189" s="9">
        <v>3100411528777</v>
      </c>
      <c r="C189" s="10">
        <v>39231090</v>
      </c>
      <c r="D189" s="10">
        <v>185</v>
      </c>
      <c r="F189" s="10" t="s">
        <v>573</v>
      </c>
      <c r="G189" s="10" t="s">
        <v>574</v>
      </c>
      <c r="H189" s="15" t="s">
        <v>599</v>
      </c>
      <c r="I189" s="15" t="s">
        <v>600</v>
      </c>
      <c r="J189" s="16">
        <v>32.130000000000003</v>
      </c>
      <c r="K189" s="55">
        <f>Tableau4[[#This Row],[PU BRUT UNITAIRE
€ HT]]*(1-$C$3)</f>
        <v>18.635400000000004</v>
      </c>
      <c r="L189" s="48">
        <v>35</v>
      </c>
      <c r="M189" s="16">
        <v>23.25</v>
      </c>
      <c r="N189" s="55">
        <f>Tableau4[[#This Row],[PU BRUT PALETTE
€ HT]]*(1-$C$3)</f>
        <v>13.485000000000001</v>
      </c>
      <c r="O189" s="24">
        <f t="shared" si="6"/>
        <v>-0.27637721755368816</v>
      </c>
    </row>
    <row r="190" spans="1:15" ht="17.100000000000001" customHeight="1" x14ac:dyDescent="0.2">
      <c r="A190" s="10" t="s">
        <v>601</v>
      </c>
      <c r="B190" s="9">
        <v>5413558304257</v>
      </c>
      <c r="C190" s="10">
        <v>39241000</v>
      </c>
      <c r="D190" s="10">
        <v>186</v>
      </c>
      <c r="E190" s="10" t="s">
        <v>602</v>
      </c>
      <c r="F190" s="10" t="s">
        <v>603</v>
      </c>
      <c r="G190" s="10" t="s">
        <v>604</v>
      </c>
      <c r="H190" s="15" t="s">
        <v>605</v>
      </c>
      <c r="I190" s="15" t="s">
        <v>606</v>
      </c>
      <c r="J190" s="16">
        <v>5.99</v>
      </c>
      <c r="K190" s="55">
        <f>Tableau4[[#This Row],[PU BRUT UNITAIRE
€ HT]]*(1-$C$3)</f>
        <v>3.4742000000000006</v>
      </c>
      <c r="L190" s="48">
        <v>120</v>
      </c>
      <c r="M190" s="16">
        <v>4.2</v>
      </c>
      <c r="N190" s="55">
        <f>Tableau4[[#This Row],[PU BRUT PALETTE
€ HT]]*(1-$C$3)</f>
        <v>2.4360000000000004</v>
      </c>
      <c r="O190" s="24">
        <f t="shared" si="6"/>
        <v>-0.29883138564273792</v>
      </c>
    </row>
    <row r="191" spans="1:15" ht="17.100000000000001" customHeight="1" x14ac:dyDescent="0.2">
      <c r="A191" s="10" t="s">
        <v>607</v>
      </c>
      <c r="B191" s="9">
        <v>3573678692930</v>
      </c>
      <c r="C191" s="10">
        <v>39241000</v>
      </c>
      <c r="D191" s="10">
        <v>187</v>
      </c>
      <c r="E191" s="10" t="s">
        <v>602</v>
      </c>
      <c r="F191" s="10" t="s">
        <v>116</v>
      </c>
      <c r="G191" s="10" t="s">
        <v>117</v>
      </c>
      <c r="H191" s="15" t="s">
        <v>608</v>
      </c>
      <c r="I191" s="15" t="s">
        <v>609</v>
      </c>
      <c r="J191" s="11">
        <v>3.99</v>
      </c>
      <c r="K191" s="55">
        <f>Tableau4[[#This Row],[PU BRUT UNITAIRE
€ HT]]*(1-$C$3)</f>
        <v>2.3142000000000005</v>
      </c>
      <c r="L191" s="48" t="s">
        <v>120</v>
      </c>
      <c r="M191" s="11" t="s">
        <v>120</v>
      </c>
      <c r="N191" s="55" t="e">
        <f>Tableau4[[#This Row],[PU BRUT PALETTE
€ HT]]*(1-$C$3)</f>
        <v>#VALUE!</v>
      </c>
      <c r="O191" s="20" t="s">
        <v>120</v>
      </c>
    </row>
    <row r="192" spans="1:15" ht="17.100000000000001" customHeight="1" x14ac:dyDescent="0.2">
      <c r="A192" s="10" t="s">
        <v>610</v>
      </c>
      <c r="B192" s="9">
        <v>3573678687783</v>
      </c>
      <c r="C192" s="10">
        <v>39231090</v>
      </c>
      <c r="D192" s="10">
        <v>188</v>
      </c>
      <c r="E192" s="10" t="s">
        <v>145</v>
      </c>
      <c r="F192" s="10" t="s">
        <v>611</v>
      </c>
      <c r="G192" s="10" t="s">
        <v>612</v>
      </c>
      <c r="H192" s="15" t="s">
        <v>613</v>
      </c>
      <c r="I192" s="15" t="s">
        <v>614</v>
      </c>
      <c r="J192" s="16">
        <v>9.66</v>
      </c>
      <c r="K192" s="55">
        <f>Tableau4[[#This Row],[PU BRUT UNITAIRE
€ HT]]*(1-$C$3)</f>
        <v>5.6028000000000011</v>
      </c>
      <c r="L192" s="48">
        <v>400</v>
      </c>
      <c r="M192" s="16">
        <v>7.08</v>
      </c>
      <c r="N192" s="55">
        <f>Tableau4[[#This Row],[PU BRUT PALETTE
€ HT]]*(1-$C$3)</f>
        <v>4.1064000000000007</v>
      </c>
      <c r="O192" s="24">
        <f t="shared" ref="O192:O207" si="7">+M192/J192-1</f>
        <v>-0.26708074534161486</v>
      </c>
    </row>
    <row r="193" spans="1:15" ht="17.100000000000001" customHeight="1" x14ac:dyDescent="0.2">
      <c r="A193" s="10" t="s">
        <v>615</v>
      </c>
      <c r="B193" s="9">
        <v>3573678688803</v>
      </c>
      <c r="C193" s="10">
        <v>39231090</v>
      </c>
      <c r="D193" s="10">
        <v>189</v>
      </c>
      <c r="E193" s="10" t="s">
        <v>145</v>
      </c>
      <c r="F193" s="10" t="s">
        <v>616</v>
      </c>
      <c r="G193" s="10" t="s">
        <v>617</v>
      </c>
      <c r="H193" s="15" t="s">
        <v>618</v>
      </c>
      <c r="I193" s="15" t="s">
        <v>619</v>
      </c>
      <c r="J193" s="16">
        <v>6.44</v>
      </c>
      <c r="K193" s="55">
        <f>Tableau4[[#This Row],[PU BRUT UNITAIRE
€ HT]]*(1-$C$3)</f>
        <v>3.7352000000000007</v>
      </c>
      <c r="L193" s="48">
        <v>864</v>
      </c>
      <c r="M193" s="16">
        <v>4.71</v>
      </c>
      <c r="N193" s="55">
        <f>Tableau4[[#This Row],[PU BRUT PALETTE
€ HT]]*(1-$C$3)</f>
        <v>2.7318000000000002</v>
      </c>
      <c r="O193" s="24">
        <f t="shared" si="7"/>
        <v>-0.26863354037267084</v>
      </c>
    </row>
    <row r="194" spans="1:15" ht="17.100000000000001" customHeight="1" x14ac:dyDescent="0.2">
      <c r="A194" s="10" t="s">
        <v>620</v>
      </c>
      <c r="B194" s="9">
        <v>3573670001365</v>
      </c>
      <c r="C194" s="10">
        <v>39231090</v>
      </c>
      <c r="D194" s="10">
        <v>190</v>
      </c>
      <c r="F194" s="10" t="s">
        <v>611</v>
      </c>
      <c r="G194" s="10" t="s">
        <v>612</v>
      </c>
      <c r="H194" s="15" t="s">
        <v>621</v>
      </c>
      <c r="I194" s="15" t="s">
        <v>622</v>
      </c>
      <c r="J194" s="16">
        <v>13.1</v>
      </c>
      <c r="K194" s="55">
        <f>Tableau4[[#This Row],[PU BRUT UNITAIRE
€ HT]]*(1-$C$3)</f>
        <v>7.5980000000000008</v>
      </c>
      <c r="L194" s="48">
        <v>200</v>
      </c>
      <c r="M194" s="16">
        <v>9.0500000000000007</v>
      </c>
      <c r="N194" s="55">
        <f>Tableau4[[#This Row],[PU BRUT PALETTE
€ HT]]*(1-$C$3)</f>
        <v>5.2490000000000014</v>
      </c>
      <c r="O194" s="24">
        <f t="shared" si="7"/>
        <v>-0.30916030534351135</v>
      </c>
    </row>
    <row r="195" spans="1:15" ht="17.100000000000001" customHeight="1" x14ac:dyDescent="0.2">
      <c r="A195" s="10" t="s">
        <v>623</v>
      </c>
      <c r="B195" s="9">
        <v>3100411554219</v>
      </c>
      <c r="C195" s="10">
        <v>39231090</v>
      </c>
      <c r="D195" s="10">
        <v>191</v>
      </c>
      <c r="F195" s="10" t="s">
        <v>611</v>
      </c>
      <c r="G195" s="10" t="s">
        <v>612</v>
      </c>
      <c r="H195" s="15" t="s">
        <v>624</v>
      </c>
      <c r="I195" s="15" t="s">
        <v>625</v>
      </c>
      <c r="J195" s="16">
        <v>15.58</v>
      </c>
      <c r="K195" s="55">
        <f>Tableau4[[#This Row],[PU BRUT UNITAIRE
€ HT]]*(1-$C$3)</f>
        <v>9.0364000000000004</v>
      </c>
      <c r="L195" s="48">
        <v>240</v>
      </c>
      <c r="M195" s="16">
        <v>11.46</v>
      </c>
      <c r="N195" s="55">
        <f>Tableau4[[#This Row],[PU BRUT PALETTE
€ HT]]*(1-$C$3)</f>
        <v>6.6468000000000016</v>
      </c>
      <c r="O195" s="24">
        <f t="shared" si="7"/>
        <v>-0.26444159178433879</v>
      </c>
    </row>
    <row r="196" spans="1:15" ht="17.100000000000001" customHeight="1" x14ac:dyDescent="0.2">
      <c r="A196" s="10" t="s">
        <v>626</v>
      </c>
      <c r="B196" s="9">
        <v>3573678668027</v>
      </c>
      <c r="C196" s="10">
        <v>39231090</v>
      </c>
      <c r="D196" s="10">
        <v>192</v>
      </c>
      <c r="F196" s="10" t="s">
        <v>616</v>
      </c>
      <c r="G196" s="10" t="s">
        <v>617</v>
      </c>
      <c r="H196" s="15" t="s">
        <v>627</v>
      </c>
      <c r="I196" s="15" t="s">
        <v>628</v>
      </c>
      <c r="J196" s="16">
        <v>11.72</v>
      </c>
      <c r="K196" s="55">
        <f>Tableau4[[#This Row],[PU BRUT UNITAIRE
€ HT]]*(1-$C$3)</f>
        <v>6.797600000000001</v>
      </c>
      <c r="L196" s="48">
        <v>240</v>
      </c>
      <c r="M196" s="16">
        <v>7.91</v>
      </c>
      <c r="N196" s="55">
        <f>Tableau4[[#This Row],[PU BRUT PALETTE
€ HT]]*(1-$C$3)</f>
        <v>4.5878000000000005</v>
      </c>
      <c r="O196" s="24">
        <f t="shared" si="7"/>
        <v>-0.32508532423208192</v>
      </c>
    </row>
    <row r="197" spans="1:15" ht="17.100000000000001" customHeight="1" x14ac:dyDescent="0.2">
      <c r="A197" s="10" t="s">
        <v>629</v>
      </c>
      <c r="B197" s="9">
        <v>3573678675643</v>
      </c>
      <c r="C197" s="10">
        <v>39231090</v>
      </c>
      <c r="D197" s="10">
        <v>193</v>
      </c>
      <c r="F197" s="10" t="s">
        <v>611</v>
      </c>
      <c r="G197" s="10" t="s">
        <v>612</v>
      </c>
      <c r="H197" s="15" t="s">
        <v>630</v>
      </c>
      <c r="I197" s="15" t="s">
        <v>631</v>
      </c>
      <c r="J197" s="16">
        <v>15.37</v>
      </c>
      <c r="K197" s="55">
        <f>Tableau4[[#This Row],[PU BRUT UNITAIRE
€ HT]]*(1-$C$3)</f>
        <v>8.9146000000000001</v>
      </c>
      <c r="L197" s="48">
        <v>200</v>
      </c>
      <c r="M197" s="16">
        <v>9.2200000000000006</v>
      </c>
      <c r="N197" s="55">
        <f>Tableau4[[#This Row],[PU BRUT PALETTE
€ HT]]*(1-$C$3)</f>
        <v>5.3476000000000008</v>
      </c>
      <c r="O197" s="24">
        <f t="shared" si="7"/>
        <v>-0.4001301236174365</v>
      </c>
    </row>
    <row r="198" spans="1:15" ht="17.100000000000001" customHeight="1" x14ac:dyDescent="0.2">
      <c r="A198" s="10" t="s">
        <v>632</v>
      </c>
      <c r="B198" s="9">
        <v>3573678675650</v>
      </c>
      <c r="C198" s="10">
        <v>39231090</v>
      </c>
      <c r="D198" s="10">
        <v>194</v>
      </c>
      <c r="F198" s="10" t="s">
        <v>616</v>
      </c>
      <c r="G198" s="10" t="s">
        <v>617</v>
      </c>
      <c r="H198" s="15" t="s">
        <v>633</v>
      </c>
      <c r="I198" s="15" t="s">
        <v>634</v>
      </c>
      <c r="J198" s="16">
        <v>13.04</v>
      </c>
      <c r="K198" s="55">
        <f>Tableau4[[#This Row],[PU BRUT UNITAIRE
€ HT]]*(1-$C$3)</f>
        <v>7.5632000000000001</v>
      </c>
      <c r="L198" s="48">
        <v>224</v>
      </c>
      <c r="M198" s="16">
        <v>8.8000000000000007</v>
      </c>
      <c r="N198" s="55">
        <f>Tableau4[[#This Row],[PU BRUT PALETTE
€ HT]]*(1-$C$3)</f>
        <v>5.104000000000001</v>
      </c>
      <c r="O198" s="24">
        <f t="shared" si="7"/>
        <v>-0.32515337423312873</v>
      </c>
    </row>
    <row r="199" spans="1:15" ht="17.100000000000001" customHeight="1" x14ac:dyDescent="0.2">
      <c r="A199" s="10" t="s">
        <v>635</v>
      </c>
      <c r="B199" s="9">
        <v>3100416069213</v>
      </c>
      <c r="C199" s="10">
        <v>39241000</v>
      </c>
      <c r="D199" s="10">
        <v>195</v>
      </c>
      <c r="F199" s="10" t="s">
        <v>611</v>
      </c>
      <c r="G199" s="10" t="s">
        <v>612</v>
      </c>
      <c r="H199" s="15" t="s">
        <v>636</v>
      </c>
      <c r="I199" s="15" t="s">
        <v>637</v>
      </c>
      <c r="J199" s="16">
        <v>13.24</v>
      </c>
      <c r="K199" s="55">
        <f>Tableau4[[#This Row],[PU BRUT UNITAIRE
€ HT]]*(1-$C$3)</f>
        <v>7.6792000000000007</v>
      </c>
      <c r="L199" s="48">
        <v>360</v>
      </c>
      <c r="M199" s="16">
        <v>8.8000000000000007</v>
      </c>
      <c r="N199" s="55">
        <f>Tableau4[[#This Row],[PU BRUT PALETTE
€ HT]]*(1-$C$3)</f>
        <v>5.104000000000001</v>
      </c>
      <c r="O199" s="24">
        <f t="shared" si="7"/>
        <v>-0.33534743202416917</v>
      </c>
    </row>
    <row r="200" spans="1:15" ht="17.100000000000001" customHeight="1" x14ac:dyDescent="0.2">
      <c r="A200" s="10" t="s">
        <v>638</v>
      </c>
      <c r="B200" s="9">
        <v>3100416080218</v>
      </c>
      <c r="C200" s="10">
        <v>39241000</v>
      </c>
      <c r="D200" s="10">
        <v>196</v>
      </c>
      <c r="F200" s="10" t="s">
        <v>611</v>
      </c>
      <c r="G200" s="10" t="s">
        <v>612</v>
      </c>
      <c r="H200" s="15" t="s">
        <v>639</v>
      </c>
      <c r="I200" s="15" t="s">
        <v>640</v>
      </c>
      <c r="J200" s="16">
        <v>16.57</v>
      </c>
      <c r="K200" s="55">
        <f>Tableau4[[#This Row],[PU BRUT UNITAIRE
€ HT]]*(1-$C$3)</f>
        <v>9.6106000000000016</v>
      </c>
      <c r="L200" s="48">
        <v>160</v>
      </c>
      <c r="M200" s="16">
        <v>10.69</v>
      </c>
      <c r="N200" s="55">
        <f>Tableau4[[#This Row],[PU BRUT PALETTE
€ HT]]*(1-$C$3)</f>
        <v>6.2002000000000006</v>
      </c>
      <c r="O200" s="24">
        <f t="shared" si="7"/>
        <v>-0.35485817742908876</v>
      </c>
    </row>
    <row r="201" spans="1:15" ht="17.100000000000001" customHeight="1" x14ac:dyDescent="0.2">
      <c r="A201" s="10" t="s">
        <v>641</v>
      </c>
      <c r="B201" s="9">
        <v>3573678671201</v>
      </c>
      <c r="C201" s="10">
        <v>39231090</v>
      </c>
      <c r="D201" s="10">
        <v>197</v>
      </c>
      <c r="F201" s="10" t="s">
        <v>616</v>
      </c>
      <c r="G201" s="10" t="s">
        <v>617</v>
      </c>
      <c r="H201" s="15" t="s">
        <v>642</v>
      </c>
      <c r="I201" s="15" t="s">
        <v>643</v>
      </c>
      <c r="J201" s="16">
        <v>11.72</v>
      </c>
      <c r="K201" s="55">
        <f>Tableau4[[#This Row],[PU BRUT UNITAIRE
€ HT]]*(1-$C$3)</f>
        <v>6.797600000000001</v>
      </c>
      <c r="L201" s="48">
        <v>144</v>
      </c>
      <c r="M201" s="16">
        <v>7.91</v>
      </c>
      <c r="N201" s="55">
        <f>Tableau4[[#This Row],[PU BRUT PALETTE
€ HT]]*(1-$C$3)</f>
        <v>4.5878000000000005</v>
      </c>
      <c r="O201" s="24">
        <f t="shared" si="7"/>
        <v>-0.32508532423208192</v>
      </c>
    </row>
    <row r="202" spans="1:15" ht="17.100000000000001" customHeight="1" x14ac:dyDescent="0.2">
      <c r="A202" s="10" t="s">
        <v>644</v>
      </c>
      <c r="B202" s="9">
        <v>3573678683020</v>
      </c>
      <c r="C202" s="10">
        <v>39231090</v>
      </c>
      <c r="D202" s="10">
        <v>198</v>
      </c>
      <c r="E202" s="10" t="s">
        <v>167</v>
      </c>
      <c r="F202" s="10" t="s">
        <v>611</v>
      </c>
      <c r="G202" s="10" t="s">
        <v>612</v>
      </c>
      <c r="H202" s="15" t="s">
        <v>645</v>
      </c>
      <c r="I202" s="15" t="s">
        <v>646</v>
      </c>
      <c r="J202" s="16">
        <v>23.39</v>
      </c>
      <c r="K202" s="55">
        <f>Tableau4[[#This Row],[PU BRUT UNITAIRE
€ HT]]*(1-$C$3)</f>
        <v>13.566200000000002</v>
      </c>
      <c r="L202" s="48">
        <v>240</v>
      </c>
      <c r="M202" s="16">
        <v>16.489999999999998</v>
      </c>
      <c r="N202" s="55">
        <f>Tableau4[[#This Row],[PU BRUT PALETTE
€ HT]]*(1-$C$3)</f>
        <v>9.5641999999999996</v>
      </c>
      <c r="O202" s="24">
        <f t="shared" si="7"/>
        <v>-0.29499786233433101</v>
      </c>
    </row>
    <row r="203" spans="1:15" ht="17.100000000000001" customHeight="1" x14ac:dyDescent="0.2">
      <c r="A203" s="10" t="s">
        <v>647</v>
      </c>
      <c r="B203" s="9">
        <v>3573678683280</v>
      </c>
      <c r="C203" s="10">
        <v>39231090</v>
      </c>
      <c r="D203" s="10">
        <v>199</v>
      </c>
      <c r="F203" s="10" t="s">
        <v>611</v>
      </c>
      <c r="G203" s="10" t="s">
        <v>612</v>
      </c>
      <c r="H203" s="15" t="s">
        <v>648</v>
      </c>
      <c r="I203" s="15" t="s">
        <v>649</v>
      </c>
      <c r="J203" s="16">
        <v>22.04</v>
      </c>
      <c r="K203" s="55">
        <f>Tableau4[[#This Row],[PU BRUT UNITAIRE
€ HT]]*(1-$C$3)</f>
        <v>12.783200000000001</v>
      </c>
      <c r="L203" s="48">
        <v>240</v>
      </c>
      <c r="M203" s="16">
        <v>14.58</v>
      </c>
      <c r="N203" s="55">
        <f>Tableau4[[#This Row],[PU BRUT PALETTE
€ HT]]*(1-$C$3)</f>
        <v>8.4564000000000004</v>
      </c>
      <c r="O203" s="24">
        <f t="shared" si="7"/>
        <v>-0.33847549909255892</v>
      </c>
    </row>
    <row r="204" spans="1:15" ht="17.100000000000001" customHeight="1" x14ac:dyDescent="0.2">
      <c r="A204" s="10" t="s">
        <v>650</v>
      </c>
      <c r="B204" s="9">
        <v>3573678682443</v>
      </c>
      <c r="C204" s="10">
        <v>39231000</v>
      </c>
      <c r="D204" s="10">
        <v>200</v>
      </c>
      <c r="F204" s="10" t="s">
        <v>616</v>
      </c>
      <c r="G204" s="10" t="s">
        <v>617</v>
      </c>
      <c r="H204" s="15" t="s">
        <v>651</v>
      </c>
      <c r="I204" s="15" t="s">
        <v>652</v>
      </c>
      <c r="J204" s="16">
        <v>13.75</v>
      </c>
      <c r="K204" s="55">
        <f>Tableau4[[#This Row],[PU BRUT UNITAIRE
€ HT]]*(1-$C$3)</f>
        <v>7.9750000000000014</v>
      </c>
      <c r="L204" s="48">
        <v>240</v>
      </c>
      <c r="M204" s="16">
        <v>9.1</v>
      </c>
      <c r="N204" s="55">
        <f>Tableau4[[#This Row],[PU BRUT PALETTE
€ HT]]*(1-$C$3)</f>
        <v>5.2780000000000005</v>
      </c>
      <c r="O204" s="24">
        <f t="shared" si="7"/>
        <v>-0.33818181818181825</v>
      </c>
    </row>
    <row r="205" spans="1:15" ht="17.100000000000001" customHeight="1" x14ac:dyDescent="0.2">
      <c r="A205" s="10" t="s">
        <v>653</v>
      </c>
      <c r="B205" s="9">
        <v>3573678684423</v>
      </c>
      <c r="C205" s="10">
        <v>39231090</v>
      </c>
      <c r="D205" s="10">
        <v>201</v>
      </c>
      <c r="E205" s="10" t="s">
        <v>464</v>
      </c>
      <c r="F205" s="10" t="s">
        <v>611</v>
      </c>
      <c r="G205" s="10" t="s">
        <v>612</v>
      </c>
      <c r="H205" s="15" t="s">
        <v>654</v>
      </c>
      <c r="I205" s="15" t="s">
        <v>655</v>
      </c>
      <c r="J205" s="16">
        <v>25.67</v>
      </c>
      <c r="K205" s="55">
        <f>Tableau4[[#This Row],[PU BRUT UNITAIRE
€ HT]]*(1-$C$3)</f>
        <v>14.888600000000002</v>
      </c>
      <c r="L205" s="48">
        <v>240</v>
      </c>
      <c r="M205" s="16">
        <v>18.09</v>
      </c>
      <c r="N205" s="55">
        <f>Tableau4[[#This Row],[PU BRUT PALETTE
€ HT]]*(1-$C$3)</f>
        <v>10.4922</v>
      </c>
      <c r="O205" s="24">
        <f t="shared" si="7"/>
        <v>-0.2952863264511103</v>
      </c>
    </row>
    <row r="206" spans="1:15" ht="17.100000000000001" customHeight="1" x14ac:dyDescent="0.2">
      <c r="A206" s="10" t="s">
        <v>656</v>
      </c>
      <c r="B206" s="9">
        <v>3573678672956</v>
      </c>
      <c r="C206" s="10">
        <v>84381010</v>
      </c>
      <c r="D206" s="10">
        <v>202</v>
      </c>
      <c r="F206" s="10" t="s">
        <v>657</v>
      </c>
      <c r="G206" s="10" t="s">
        <v>658</v>
      </c>
      <c r="H206" s="15" t="s">
        <v>659</v>
      </c>
      <c r="I206" s="15" t="s">
        <v>660</v>
      </c>
      <c r="J206" s="16">
        <v>851.76</v>
      </c>
      <c r="K206" s="55">
        <f>Tableau4[[#This Row],[PU BRUT UNITAIRE
€ HT]]*(1-$C$3)</f>
        <v>494.02080000000007</v>
      </c>
      <c r="L206" s="48">
        <v>6</v>
      </c>
      <c r="M206" s="16">
        <v>678.13</v>
      </c>
      <c r="N206" s="55">
        <f>Tableau4[[#This Row],[PU BRUT PALETTE
€ HT]]*(1-$C$3)</f>
        <v>393.31540000000007</v>
      </c>
      <c r="O206" s="24">
        <f t="shared" si="7"/>
        <v>-0.20384850192542503</v>
      </c>
    </row>
    <row r="207" spans="1:15" ht="17.100000000000001" customHeight="1" x14ac:dyDescent="0.2">
      <c r="A207" s="10" t="s">
        <v>661</v>
      </c>
      <c r="B207" s="9">
        <v>3573678672963</v>
      </c>
      <c r="C207" s="10">
        <v>84381010</v>
      </c>
      <c r="D207" s="10">
        <v>203</v>
      </c>
      <c r="F207" s="10" t="s">
        <v>657</v>
      </c>
      <c r="G207" s="10" t="s">
        <v>658</v>
      </c>
      <c r="H207" s="15" t="s">
        <v>662</v>
      </c>
      <c r="I207" s="15" t="s">
        <v>663</v>
      </c>
      <c r="J207" s="16">
        <v>763.04</v>
      </c>
      <c r="K207" s="55">
        <f>Tableau4[[#This Row],[PU BRUT UNITAIRE
€ HT]]*(1-$C$3)</f>
        <v>442.56320000000005</v>
      </c>
      <c r="L207" s="48">
        <v>3</v>
      </c>
      <c r="M207" s="16">
        <v>607.49</v>
      </c>
      <c r="N207" s="55">
        <f>Tableau4[[#This Row],[PU BRUT PALETTE
€ HT]]*(1-$C$3)</f>
        <v>352.34420000000006</v>
      </c>
      <c r="O207" s="24">
        <f t="shared" si="7"/>
        <v>-0.20385563011113439</v>
      </c>
    </row>
    <row r="208" spans="1:15" ht="17.100000000000001" customHeight="1" x14ac:dyDescent="0.2">
      <c r="A208" s="10" t="s">
        <v>664</v>
      </c>
      <c r="B208" s="9">
        <v>3573678679351</v>
      </c>
      <c r="C208" s="10">
        <v>39269097</v>
      </c>
      <c r="D208" s="10">
        <v>204</v>
      </c>
      <c r="F208" s="10" t="s">
        <v>665</v>
      </c>
      <c r="G208" s="10" t="s">
        <v>666</v>
      </c>
      <c r="H208" s="15" t="s">
        <v>667</v>
      </c>
      <c r="I208" s="15" t="s">
        <v>668</v>
      </c>
      <c r="J208" s="16">
        <v>24.33</v>
      </c>
      <c r="K208" s="55">
        <f>Tableau4[[#This Row],[PU BRUT UNITAIRE
€ HT]]*(1-$C$3)</f>
        <v>14.111400000000001</v>
      </c>
      <c r="L208" s="48" t="s">
        <v>120</v>
      </c>
      <c r="M208" s="11" t="s">
        <v>120</v>
      </c>
      <c r="N208" s="55" t="e">
        <f>Tableau4[[#This Row],[PU BRUT PALETTE
€ HT]]*(1-$C$3)</f>
        <v>#VALUE!</v>
      </c>
      <c r="O208" s="20" t="s">
        <v>120</v>
      </c>
    </row>
    <row r="209" spans="1:15" ht="17.100000000000001" customHeight="1" x14ac:dyDescent="0.2">
      <c r="A209" s="10" t="s">
        <v>669</v>
      </c>
      <c r="B209" s="9">
        <v>3573678679368</v>
      </c>
      <c r="C209" s="10">
        <v>39269097</v>
      </c>
      <c r="D209" s="10">
        <v>205</v>
      </c>
      <c r="F209" s="10" t="s">
        <v>665</v>
      </c>
      <c r="G209" s="10" t="s">
        <v>666</v>
      </c>
      <c r="H209" s="15" t="s">
        <v>670</v>
      </c>
      <c r="I209" s="15" t="s">
        <v>671</v>
      </c>
      <c r="J209" s="16">
        <v>26.31</v>
      </c>
      <c r="K209" s="55">
        <f>Tableau4[[#This Row],[PU BRUT UNITAIRE
€ HT]]*(1-$C$3)</f>
        <v>15.2598</v>
      </c>
      <c r="L209" s="48" t="s">
        <v>120</v>
      </c>
      <c r="M209" s="11" t="s">
        <v>120</v>
      </c>
      <c r="N209" s="55" t="e">
        <f>Tableau4[[#This Row],[PU BRUT PALETTE
€ HT]]*(1-$C$3)</f>
        <v>#VALUE!</v>
      </c>
      <c r="O209" s="20" t="s">
        <v>120</v>
      </c>
    </row>
    <row r="210" spans="1:15" ht="17.100000000000001" customHeight="1" x14ac:dyDescent="0.2">
      <c r="A210" s="10" t="s">
        <v>672</v>
      </c>
      <c r="B210" s="9">
        <v>3573678679375</v>
      </c>
      <c r="C210" s="10">
        <v>39269097</v>
      </c>
      <c r="D210" s="10">
        <v>206</v>
      </c>
      <c r="F210" s="10" t="s">
        <v>665</v>
      </c>
      <c r="G210" s="10" t="s">
        <v>666</v>
      </c>
      <c r="H210" s="15" t="s">
        <v>673</v>
      </c>
      <c r="I210" s="15" t="s">
        <v>674</v>
      </c>
      <c r="J210" s="16">
        <v>26.31</v>
      </c>
      <c r="K210" s="55">
        <f>Tableau4[[#This Row],[PU BRUT UNITAIRE
€ HT]]*(1-$C$3)</f>
        <v>15.2598</v>
      </c>
      <c r="L210" s="48" t="s">
        <v>120</v>
      </c>
      <c r="M210" s="11" t="s">
        <v>120</v>
      </c>
      <c r="N210" s="55" t="e">
        <f>Tableau4[[#This Row],[PU BRUT PALETTE
€ HT]]*(1-$C$3)</f>
        <v>#VALUE!</v>
      </c>
      <c r="O210" s="20" t="s">
        <v>120</v>
      </c>
    </row>
    <row r="211" spans="1:15" ht="17.100000000000001" customHeight="1" x14ac:dyDescent="0.2">
      <c r="A211" s="10" t="s">
        <v>675</v>
      </c>
      <c r="B211" s="9">
        <v>3573678679382</v>
      </c>
      <c r="C211" s="10">
        <v>39269097</v>
      </c>
      <c r="D211" s="10">
        <v>207</v>
      </c>
      <c r="F211" s="10" t="s">
        <v>665</v>
      </c>
      <c r="G211" s="10" t="s">
        <v>666</v>
      </c>
      <c r="H211" s="15" t="s">
        <v>676</v>
      </c>
      <c r="I211" s="15" t="s">
        <v>677</v>
      </c>
      <c r="J211" s="16">
        <v>27.13</v>
      </c>
      <c r="K211" s="55">
        <f>Tableau4[[#This Row],[PU BRUT UNITAIRE
€ HT]]*(1-$C$3)</f>
        <v>15.735400000000002</v>
      </c>
      <c r="L211" s="48" t="s">
        <v>120</v>
      </c>
      <c r="M211" s="11" t="s">
        <v>120</v>
      </c>
      <c r="N211" s="55" t="e">
        <f>Tableau4[[#This Row],[PU BRUT PALETTE
€ HT]]*(1-$C$3)</f>
        <v>#VALUE!</v>
      </c>
      <c r="O211" s="20" t="s">
        <v>120</v>
      </c>
    </row>
    <row r="212" spans="1:15" ht="17.100000000000001" customHeight="1" x14ac:dyDescent="0.2">
      <c r="A212" s="10" t="s">
        <v>678</v>
      </c>
      <c r="B212" s="9">
        <v>3573678679405</v>
      </c>
      <c r="C212" s="10">
        <v>39269097</v>
      </c>
      <c r="D212" s="10">
        <v>208</v>
      </c>
      <c r="F212" s="10" t="s">
        <v>665</v>
      </c>
      <c r="G212" s="10" t="s">
        <v>666</v>
      </c>
      <c r="H212" s="15" t="s">
        <v>679</v>
      </c>
      <c r="I212" s="15" t="s">
        <v>680</v>
      </c>
      <c r="J212" s="16">
        <v>26.31</v>
      </c>
      <c r="K212" s="55">
        <f>Tableau4[[#This Row],[PU BRUT UNITAIRE
€ HT]]*(1-$C$3)</f>
        <v>15.2598</v>
      </c>
      <c r="L212" s="48" t="s">
        <v>120</v>
      </c>
      <c r="M212" s="11" t="s">
        <v>120</v>
      </c>
      <c r="N212" s="55" t="e">
        <f>Tableau4[[#This Row],[PU BRUT PALETTE
€ HT]]*(1-$C$3)</f>
        <v>#VALUE!</v>
      </c>
      <c r="O212" s="20" t="s">
        <v>120</v>
      </c>
    </row>
    <row r="213" spans="1:15" ht="17.100000000000001" customHeight="1" x14ac:dyDescent="0.2">
      <c r="A213" s="10" t="s">
        <v>681</v>
      </c>
      <c r="B213" s="9">
        <v>3573678679412</v>
      </c>
      <c r="C213" s="10">
        <v>39269097</v>
      </c>
      <c r="D213" s="10">
        <v>209</v>
      </c>
      <c r="F213" s="10" t="s">
        <v>665</v>
      </c>
      <c r="G213" s="10" t="s">
        <v>666</v>
      </c>
      <c r="H213" s="15" t="s">
        <v>682</v>
      </c>
      <c r="I213" s="15" t="s">
        <v>683</v>
      </c>
      <c r="J213" s="16">
        <v>27.13</v>
      </c>
      <c r="K213" s="55">
        <f>Tableau4[[#This Row],[PU BRUT UNITAIRE
€ HT]]*(1-$C$3)</f>
        <v>15.735400000000002</v>
      </c>
      <c r="L213" s="48" t="s">
        <v>120</v>
      </c>
      <c r="M213" s="11" t="s">
        <v>120</v>
      </c>
      <c r="N213" s="55" t="e">
        <f>Tableau4[[#This Row],[PU BRUT PALETTE
€ HT]]*(1-$C$3)</f>
        <v>#VALUE!</v>
      </c>
      <c r="O213" s="20" t="s">
        <v>120</v>
      </c>
    </row>
    <row r="214" spans="1:15" ht="17.100000000000001" customHeight="1" x14ac:dyDescent="0.2">
      <c r="A214" s="10" t="s">
        <v>684</v>
      </c>
      <c r="B214" s="9">
        <v>3573678679429</v>
      </c>
      <c r="C214" s="10">
        <v>39269097</v>
      </c>
      <c r="D214" s="10">
        <v>210</v>
      </c>
      <c r="F214" s="10" t="s">
        <v>665</v>
      </c>
      <c r="G214" s="10" t="s">
        <v>666</v>
      </c>
      <c r="H214" s="15" t="s">
        <v>685</v>
      </c>
      <c r="I214" s="15" t="s">
        <v>686</v>
      </c>
      <c r="J214" s="16">
        <v>32.03</v>
      </c>
      <c r="K214" s="55">
        <f>Tableau4[[#This Row],[PU BRUT UNITAIRE
€ HT]]*(1-$C$3)</f>
        <v>18.577400000000004</v>
      </c>
      <c r="L214" s="48" t="s">
        <v>120</v>
      </c>
      <c r="M214" s="11" t="s">
        <v>120</v>
      </c>
      <c r="N214" s="55" t="e">
        <f>Tableau4[[#This Row],[PU BRUT PALETTE
€ HT]]*(1-$C$3)</f>
        <v>#VALUE!</v>
      </c>
      <c r="O214" s="20" t="s">
        <v>120</v>
      </c>
    </row>
    <row r="215" spans="1:15" ht="17.100000000000001" customHeight="1" x14ac:dyDescent="0.2">
      <c r="A215" s="10" t="s">
        <v>687</v>
      </c>
      <c r="B215" s="9">
        <v>3573678679436</v>
      </c>
      <c r="C215" s="10">
        <v>39269097</v>
      </c>
      <c r="D215" s="10">
        <v>211</v>
      </c>
      <c r="F215" s="10" t="s">
        <v>665</v>
      </c>
      <c r="G215" s="10" t="s">
        <v>666</v>
      </c>
      <c r="H215" s="15" t="s">
        <v>688</v>
      </c>
      <c r="I215" s="15" t="s">
        <v>689</v>
      </c>
      <c r="J215" s="16">
        <v>24.33</v>
      </c>
      <c r="K215" s="55">
        <f>Tableau4[[#This Row],[PU BRUT UNITAIRE
€ HT]]*(1-$C$3)</f>
        <v>14.111400000000001</v>
      </c>
      <c r="L215" s="48" t="s">
        <v>120</v>
      </c>
      <c r="M215" s="11" t="s">
        <v>120</v>
      </c>
      <c r="N215" s="55" t="e">
        <f>Tableau4[[#This Row],[PU BRUT PALETTE
€ HT]]*(1-$C$3)</f>
        <v>#VALUE!</v>
      </c>
      <c r="O215" s="20" t="s">
        <v>120</v>
      </c>
    </row>
    <row r="216" spans="1:15" ht="17.100000000000001" customHeight="1" x14ac:dyDescent="0.2">
      <c r="A216" s="10" t="s">
        <v>690</v>
      </c>
      <c r="B216" s="9">
        <v>3573678679443</v>
      </c>
      <c r="C216" s="10">
        <v>39269097</v>
      </c>
      <c r="D216" s="10">
        <v>212</v>
      </c>
      <c r="F216" s="10" t="s">
        <v>665</v>
      </c>
      <c r="G216" s="10" t="s">
        <v>666</v>
      </c>
      <c r="H216" s="15" t="s">
        <v>691</v>
      </c>
      <c r="I216" s="15" t="s">
        <v>692</v>
      </c>
      <c r="J216" s="16">
        <v>26.31</v>
      </c>
      <c r="K216" s="55">
        <f>Tableau4[[#This Row],[PU BRUT UNITAIRE
€ HT]]*(1-$C$3)</f>
        <v>15.2598</v>
      </c>
      <c r="L216" s="48" t="s">
        <v>120</v>
      </c>
      <c r="M216" s="11" t="s">
        <v>120</v>
      </c>
      <c r="N216" s="55" t="e">
        <f>Tableau4[[#This Row],[PU BRUT PALETTE
€ HT]]*(1-$C$3)</f>
        <v>#VALUE!</v>
      </c>
      <c r="O216" s="20" t="s">
        <v>120</v>
      </c>
    </row>
    <row r="217" spans="1:15" ht="17.100000000000001" customHeight="1" x14ac:dyDescent="0.2">
      <c r="A217" s="10" t="s">
        <v>693</v>
      </c>
      <c r="B217" s="9">
        <v>3573678679450</v>
      </c>
      <c r="C217" s="10">
        <v>39269097</v>
      </c>
      <c r="D217" s="10">
        <v>213</v>
      </c>
      <c r="F217" s="10" t="s">
        <v>665</v>
      </c>
      <c r="G217" s="10" t="s">
        <v>666</v>
      </c>
      <c r="H217" s="15" t="s">
        <v>694</v>
      </c>
      <c r="I217" s="15" t="s">
        <v>695</v>
      </c>
      <c r="J217" s="16">
        <v>27.13</v>
      </c>
      <c r="K217" s="55">
        <f>Tableau4[[#This Row],[PU BRUT UNITAIRE
€ HT]]*(1-$C$3)</f>
        <v>15.735400000000002</v>
      </c>
      <c r="L217" s="48" t="s">
        <v>120</v>
      </c>
      <c r="M217" s="11" t="s">
        <v>120</v>
      </c>
      <c r="N217" s="55" t="e">
        <f>Tableau4[[#This Row],[PU BRUT PALETTE
€ HT]]*(1-$C$3)</f>
        <v>#VALUE!</v>
      </c>
      <c r="O217" s="20" t="s">
        <v>120</v>
      </c>
    </row>
    <row r="218" spans="1:15" ht="17.100000000000001" customHeight="1" x14ac:dyDescent="0.2">
      <c r="A218" s="10" t="s">
        <v>696</v>
      </c>
      <c r="B218" s="9">
        <v>3573678680036</v>
      </c>
      <c r="C218" s="10">
        <v>63079010</v>
      </c>
      <c r="D218" s="10">
        <v>214</v>
      </c>
      <c r="F218" s="10" t="s">
        <v>116</v>
      </c>
      <c r="G218" s="10" t="s">
        <v>117</v>
      </c>
      <c r="H218" s="15" t="s">
        <v>697</v>
      </c>
      <c r="I218" s="15" t="s">
        <v>698</v>
      </c>
      <c r="J218" s="16">
        <v>8.27</v>
      </c>
      <c r="K218" s="55">
        <f>Tableau4[[#This Row],[PU BRUT UNITAIRE
€ HT]]*(1-$C$3)</f>
        <v>4.7966000000000006</v>
      </c>
      <c r="L218" s="48" t="s">
        <v>120</v>
      </c>
      <c r="M218" s="11" t="s">
        <v>120</v>
      </c>
      <c r="N218" s="55" t="e">
        <f>Tableau4[[#This Row],[PU BRUT PALETTE
€ HT]]*(1-$C$3)</f>
        <v>#VALUE!</v>
      </c>
      <c r="O218" s="20" t="s">
        <v>120</v>
      </c>
    </row>
    <row r="219" spans="1:15" ht="17.100000000000001" customHeight="1" x14ac:dyDescent="0.2">
      <c r="A219" s="10" t="s">
        <v>699</v>
      </c>
      <c r="B219" s="9">
        <v>3573678680043</v>
      </c>
      <c r="C219" s="10">
        <v>63079010</v>
      </c>
      <c r="D219" s="10">
        <v>215</v>
      </c>
      <c r="F219" s="10" t="s">
        <v>116</v>
      </c>
      <c r="G219" s="10" t="s">
        <v>117</v>
      </c>
      <c r="H219" s="15" t="s">
        <v>700</v>
      </c>
      <c r="I219" s="15" t="s">
        <v>701</v>
      </c>
      <c r="J219" s="16">
        <v>8.27</v>
      </c>
      <c r="K219" s="55">
        <f>Tableau4[[#This Row],[PU BRUT UNITAIRE
€ HT]]*(1-$C$3)</f>
        <v>4.7966000000000006</v>
      </c>
      <c r="L219" s="48" t="s">
        <v>120</v>
      </c>
      <c r="M219" s="11" t="s">
        <v>120</v>
      </c>
      <c r="N219" s="55" t="e">
        <f>Tableau4[[#This Row],[PU BRUT PALETTE
€ HT]]*(1-$C$3)</f>
        <v>#VALUE!</v>
      </c>
      <c r="O219" s="20" t="s">
        <v>120</v>
      </c>
    </row>
    <row r="220" spans="1:15" ht="17.100000000000001" customHeight="1" x14ac:dyDescent="0.2">
      <c r="A220" s="10" t="s">
        <v>702</v>
      </c>
      <c r="B220" s="9">
        <v>3573678680050</v>
      </c>
      <c r="C220" s="10">
        <v>63079010</v>
      </c>
      <c r="D220" s="10">
        <v>216</v>
      </c>
      <c r="F220" s="10" t="s">
        <v>116</v>
      </c>
      <c r="G220" s="10" t="s">
        <v>117</v>
      </c>
      <c r="H220" s="15" t="s">
        <v>703</v>
      </c>
      <c r="I220" s="15" t="s">
        <v>704</v>
      </c>
      <c r="J220" s="16">
        <v>8.27</v>
      </c>
      <c r="K220" s="55">
        <f>Tableau4[[#This Row],[PU BRUT UNITAIRE
€ HT]]*(1-$C$3)</f>
        <v>4.7966000000000006</v>
      </c>
      <c r="L220" s="48" t="s">
        <v>120</v>
      </c>
      <c r="M220" s="11" t="s">
        <v>120</v>
      </c>
      <c r="N220" s="55" t="e">
        <f>Tableau4[[#This Row],[PU BRUT PALETTE
€ HT]]*(1-$C$3)</f>
        <v>#VALUE!</v>
      </c>
      <c r="O220" s="20" t="s">
        <v>120</v>
      </c>
    </row>
    <row r="221" spans="1:15" ht="17.100000000000001" customHeight="1" x14ac:dyDescent="0.2">
      <c r="A221" s="10" t="s">
        <v>705</v>
      </c>
      <c r="B221" s="9">
        <v>3573678675629</v>
      </c>
      <c r="C221" s="10">
        <v>39269097</v>
      </c>
      <c r="D221" s="10">
        <v>217</v>
      </c>
      <c r="F221" s="10" t="s">
        <v>706</v>
      </c>
      <c r="G221" s="10" t="s">
        <v>707</v>
      </c>
      <c r="H221" s="15" t="s">
        <v>708</v>
      </c>
      <c r="I221" s="15" t="s">
        <v>709</v>
      </c>
      <c r="J221" s="26">
        <v>10.8</v>
      </c>
      <c r="K221" s="56">
        <f>Tableau4[[#This Row],[PU BRUT UNITAIRE
€ HT]]*(1-$C$3)</f>
        <v>6.2640000000000011</v>
      </c>
      <c r="L221" s="49">
        <v>144</v>
      </c>
      <c r="M221" s="26">
        <v>7.56</v>
      </c>
      <c r="N221" s="56">
        <f>Tableau4[[#This Row],[PU BRUT PALETTE
€ HT]]*(1-$C$3)</f>
        <v>4.3848000000000003</v>
      </c>
      <c r="O221" s="27">
        <f t="shared" ref="O221:O255" si="8">+M221/J221-1</f>
        <v>-0.30000000000000004</v>
      </c>
    </row>
    <row r="222" spans="1:15" ht="17.100000000000001" customHeight="1" x14ac:dyDescent="0.2">
      <c r="A222" s="10" t="s">
        <v>710</v>
      </c>
      <c r="B222" s="9">
        <v>3573678690684</v>
      </c>
      <c r="C222" s="10">
        <v>39231090</v>
      </c>
      <c r="D222" s="10">
        <v>218</v>
      </c>
      <c r="E222" s="10" t="s">
        <v>145</v>
      </c>
      <c r="F222" s="10" t="s">
        <v>706</v>
      </c>
      <c r="G222" s="10" t="s">
        <v>707</v>
      </c>
      <c r="H222" s="15" t="s">
        <v>711</v>
      </c>
      <c r="I222" s="15" t="s">
        <v>712</v>
      </c>
      <c r="J222" s="26">
        <v>10.8</v>
      </c>
      <c r="K222" s="56">
        <f>Tableau4[[#This Row],[PU BRUT UNITAIRE
€ HT]]*(1-$C$3)</f>
        <v>6.2640000000000011</v>
      </c>
      <c r="L222" s="49">
        <v>144</v>
      </c>
      <c r="M222" s="26">
        <v>7.56</v>
      </c>
      <c r="N222" s="56">
        <f>Tableau4[[#This Row],[PU BRUT PALETTE
€ HT]]*(1-$C$3)</f>
        <v>4.3848000000000003</v>
      </c>
      <c r="O222" s="27">
        <f t="shared" si="8"/>
        <v>-0.30000000000000004</v>
      </c>
    </row>
    <row r="223" spans="1:15" ht="17.100000000000001" customHeight="1" x14ac:dyDescent="0.2">
      <c r="A223" s="10" t="s">
        <v>713</v>
      </c>
      <c r="B223" s="9">
        <v>3573678690677</v>
      </c>
      <c r="C223" s="10">
        <v>39231090</v>
      </c>
      <c r="D223" s="10">
        <v>219</v>
      </c>
      <c r="E223" s="10" t="s">
        <v>145</v>
      </c>
      <c r="F223" s="10" t="s">
        <v>706</v>
      </c>
      <c r="G223" s="10" t="s">
        <v>707</v>
      </c>
      <c r="H223" s="15" t="s">
        <v>714</v>
      </c>
      <c r="I223" s="15" t="s">
        <v>715</v>
      </c>
      <c r="J223" s="26">
        <v>10.8</v>
      </c>
      <c r="K223" s="56">
        <f>Tableau4[[#This Row],[PU BRUT UNITAIRE
€ HT]]*(1-$C$3)</f>
        <v>6.2640000000000011</v>
      </c>
      <c r="L223" s="49">
        <v>144</v>
      </c>
      <c r="M223" s="26">
        <v>7.56</v>
      </c>
      <c r="N223" s="56">
        <f>Tableau4[[#This Row],[PU BRUT PALETTE
€ HT]]*(1-$C$3)</f>
        <v>4.3848000000000003</v>
      </c>
      <c r="O223" s="27">
        <f t="shared" si="8"/>
        <v>-0.30000000000000004</v>
      </c>
    </row>
    <row r="224" spans="1:15" ht="17.100000000000001" customHeight="1" x14ac:dyDescent="0.2">
      <c r="A224" s="10" t="s">
        <v>716</v>
      </c>
      <c r="B224" s="9">
        <v>3573678690660</v>
      </c>
      <c r="C224" s="10">
        <v>39231090</v>
      </c>
      <c r="D224" s="10">
        <v>220</v>
      </c>
      <c r="E224" s="10" t="s">
        <v>145</v>
      </c>
      <c r="F224" s="10" t="s">
        <v>706</v>
      </c>
      <c r="G224" s="10" t="s">
        <v>707</v>
      </c>
      <c r="H224" s="15" t="s">
        <v>717</v>
      </c>
      <c r="I224" s="15" t="s">
        <v>718</v>
      </c>
      <c r="J224" s="26">
        <v>10.8</v>
      </c>
      <c r="K224" s="56">
        <f>Tableau4[[#This Row],[PU BRUT UNITAIRE
€ HT]]*(1-$C$3)</f>
        <v>6.2640000000000011</v>
      </c>
      <c r="L224" s="49">
        <v>144</v>
      </c>
      <c r="M224" s="26">
        <v>7.56</v>
      </c>
      <c r="N224" s="56">
        <f>Tableau4[[#This Row],[PU BRUT PALETTE
€ HT]]*(1-$C$3)</f>
        <v>4.3848000000000003</v>
      </c>
      <c r="O224" s="27">
        <f t="shared" si="8"/>
        <v>-0.30000000000000004</v>
      </c>
    </row>
    <row r="225" spans="1:15" ht="17.100000000000001" customHeight="1" x14ac:dyDescent="0.2">
      <c r="A225" s="10" t="s">
        <v>719</v>
      </c>
      <c r="B225" s="9">
        <v>3573678690707</v>
      </c>
      <c r="C225" s="10">
        <v>39231090</v>
      </c>
      <c r="D225" s="10">
        <v>221</v>
      </c>
      <c r="E225" s="10" t="s">
        <v>145</v>
      </c>
      <c r="F225" s="10" t="s">
        <v>706</v>
      </c>
      <c r="G225" s="10" t="s">
        <v>707</v>
      </c>
      <c r="H225" s="15" t="s">
        <v>720</v>
      </c>
      <c r="I225" s="15" t="s">
        <v>721</v>
      </c>
      <c r="J225" s="26">
        <v>10.8</v>
      </c>
      <c r="K225" s="56">
        <f>Tableau4[[#This Row],[PU BRUT UNITAIRE
€ HT]]*(1-$C$3)</f>
        <v>6.2640000000000011</v>
      </c>
      <c r="L225" s="49">
        <v>144</v>
      </c>
      <c r="M225" s="26">
        <v>7.56</v>
      </c>
      <c r="N225" s="56">
        <f>Tableau4[[#This Row],[PU BRUT PALETTE
€ HT]]*(1-$C$3)</f>
        <v>4.3848000000000003</v>
      </c>
      <c r="O225" s="27">
        <f t="shared" si="8"/>
        <v>-0.30000000000000004</v>
      </c>
    </row>
    <row r="226" spans="1:15" ht="17.100000000000001" customHeight="1" x14ac:dyDescent="0.2">
      <c r="A226" s="10" t="s">
        <v>722</v>
      </c>
      <c r="B226" s="9">
        <v>3573678690721</v>
      </c>
      <c r="C226" s="10">
        <v>39231090</v>
      </c>
      <c r="D226" s="10">
        <v>222</v>
      </c>
      <c r="E226" s="10" t="s">
        <v>145</v>
      </c>
      <c r="F226" s="10" t="s">
        <v>706</v>
      </c>
      <c r="G226" s="10" t="s">
        <v>707</v>
      </c>
      <c r="H226" s="15" t="s">
        <v>723</v>
      </c>
      <c r="I226" s="15" t="s">
        <v>724</v>
      </c>
      <c r="J226" s="26">
        <v>10.8</v>
      </c>
      <c r="K226" s="56">
        <f>Tableau4[[#This Row],[PU BRUT UNITAIRE
€ HT]]*(1-$C$3)</f>
        <v>6.2640000000000011</v>
      </c>
      <c r="L226" s="49">
        <v>144</v>
      </c>
      <c r="M226" s="26">
        <v>7.56</v>
      </c>
      <c r="N226" s="56">
        <f>Tableau4[[#This Row],[PU BRUT PALETTE
€ HT]]*(1-$C$3)</f>
        <v>4.3848000000000003</v>
      </c>
      <c r="O226" s="27">
        <f t="shared" si="8"/>
        <v>-0.30000000000000004</v>
      </c>
    </row>
    <row r="227" spans="1:15" ht="17.100000000000001" customHeight="1" x14ac:dyDescent="0.2">
      <c r="A227" s="10" t="s">
        <v>725</v>
      </c>
      <c r="B227" s="9">
        <v>3573678690714</v>
      </c>
      <c r="C227" s="10">
        <v>39231090</v>
      </c>
      <c r="D227" s="10">
        <v>223</v>
      </c>
      <c r="E227" s="10" t="s">
        <v>145</v>
      </c>
      <c r="F227" s="10" t="s">
        <v>706</v>
      </c>
      <c r="G227" s="10" t="s">
        <v>707</v>
      </c>
      <c r="H227" s="15" t="s">
        <v>726</v>
      </c>
      <c r="I227" s="15" t="s">
        <v>727</v>
      </c>
      <c r="J227" s="26">
        <v>10.8</v>
      </c>
      <c r="K227" s="56">
        <f>Tableau4[[#This Row],[PU BRUT UNITAIRE
€ HT]]*(1-$C$3)</f>
        <v>6.2640000000000011</v>
      </c>
      <c r="L227" s="49">
        <v>144</v>
      </c>
      <c r="M227" s="26">
        <v>7.56</v>
      </c>
      <c r="N227" s="56">
        <f>Tableau4[[#This Row],[PU BRUT PALETTE
€ HT]]*(1-$C$3)</f>
        <v>4.3848000000000003</v>
      </c>
      <c r="O227" s="27">
        <f t="shared" si="8"/>
        <v>-0.30000000000000004</v>
      </c>
    </row>
    <row r="228" spans="1:15" ht="17.100000000000001" customHeight="1" x14ac:dyDescent="0.2">
      <c r="A228" s="10" t="s">
        <v>728</v>
      </c>
      <c r="B228" s="9">
        <v>3573678689848</v>
      </c>
      <c r="C228" s="10">
        <v>39231090</v>
      </c>
      <c r="D228" s="10">
        <v>224</v>
      </c>
      <c r="E228" s="10" t="s">
        <v>145</v>
      </c>
      <c r="F228" s="10" t="s">
        <v>706</v>
      </c>
      <c r="G228" s="10" t="s">
        <v>707</v>
      </c>
      <c r="H228" s="15" t="s">
        <v>729</v>
      </c>
      <c r="I228" s="15" t="s">
        <v>730</v>
      </c>
      <c r="J228" s="26">
        <v>12</v>
      </c>
      <c r="K228" s="56">
        <f>Tableau4[[#This Row],[PU BRUT UNITAIRE
€ HT]]*(1-$C$3)</f>
        <v>6.9600000000000009</v>
      </c>
      <c r="L228" s="49">
        <v>120</v>
      </c>
      <c r="M228" s="26">
        <v>8.4</v>
      </c>
      <c r="N228" s="56">
        <f>Tableau4[[#This Row],[PU BRUT PALETTE
€ HT]]*(1-$C$3)</f>
        <v>4.8720000000000008</v>
      </c>
      <c r="O228" s="27">
        <f t="shared" si="8"/>
        <v>-0.29999999999999993</v>
      </c>
    </row>
    <row r="229" spans="1:15" ht="17.100000000000001" customHeight="1" x14ac:dyDescent="0.2">
      <c r="A229" s="10" t="s">
        <v>731</v>
      </c>
      <c r="B229" s="9">
        <v>3573678690752</v>
      </c>
      <c r="C229" s="10">
        <v>39231090</v>
      </c>
      <c r="D229" s="10">
        <v>225</v>
      </c>
      <c r="E229" s="10" t="s">
        <v>145</v>
      </c>
      <c r="F229" s="10" t="s">
        <v>706</v>
      </c>
      <c r="G229" s="10" t="s">
        <v>707</v>
      </c>
      <c r="H229" s="15" t="s">
        <v>732</v>
      </c>
      <c r="I229" s="15" t="s">
        <v>733</v>
      </c>
      <c r="J229" s="16">
        <v>12</v>
      </c>
      <c r="K229" s="55">
        <f>Tableau4[[#This Row],[PU BRUT UNITAIRE
€ HT]]*(1-$C$3)</f>
        <v>6.9600000000000009</v>
      </c>
      <c r="L229" s="48">
        <v>120</v>
      </c>
      <c r="M229" s="16">
        <v>8.4</v>
      </c>
      <c r="N229" s="55">
        <f>Tableau4[[#This Row],[PU BRUT PALETTE
€ HT]]*(1-$C$3)</f>
        <v>4.8720000000000008</v>
      </c>
      <c r="O229" s="24">
        <f t="shared" si="8"/>
        <v>-0.29999999999999993</v>
      </c>
    </row>
    <row r="230" spans="1:15" ht="17.100000000000001" customHeight="1" x14ac:dyDescent="0.2">
      <c r="A230" s="10" t="s">
        <v>734</v>
      </c>
      <c r="B230" s="9">
        <v>3573678690745</v>
      </c>
      <c r="C230" s="10">
        <v>39231090</v>
      </c>
      <c r="D230" s="10">
        <v>226</v>
      </c>
      <c r="E230" s="10" t="s">
        <v>145</v>
      </c>
      <c r="F230" s="10" t="s">
        <v>706</v>
      </c>
      <c r="G230" s="10" t="s">
        <v>707</v>
      </c>
      <c r="H230" s="15" t="s">
        <v>735</v>
      </c>
      <c r="I230" s="15" t="s">
        <v>736</v>
      </c>
      <c r="J230" s="16">
        <v>12</v>
      </c>
      <c r="K230" s="55">
        <f>Tableau4[[#This Row],[PU BRUT UNITAIRE
€ HT]]*(1-$C$3)</f>
        <v>6.9600000000000009</v>
      </c>
      <c r="L230" s="48">
        <v>120</v>
      </c>
      <c r="M230" s="16">
        <v>8.4</v>
      </c>
      <c r="N230" s="55">
        <f>Tableau4[[#This Row],[PU BRUT PALETTE
€ HT]]*(1-$C$3)</f>
        <v>4.8720000000000008</v>
      </c>
      <c r="O230" s="24">
        <f t="shared" si="8"/>
        <v>-0.29999999999999993</v>
      </c>
    </row>
    <row r="231" spans="1:15" ht="17.100000000000001" customHeight="1" x14ac:dyDescent="0.2">
      <c r="A231" s="10" t="s">
        <v>737</v>
      </c>
      <c r="B231" s="9">
        <v>3573678690738</v>
      </c>
      <c r="C231" s="10">
        <v>39231090</v>
      </c>
      <c r="D231" s="10">
        <v>227</v>
      </c>
      <c r="E231" s="10" t="s">
        <v>145</v>
      </c>
      <c r="F231" s="10" t="s">
        <v>706</v>
      </c>
      <c r="G231" s="10" t="s">
        <v>707</v>
      </c>
      <c r="H231" s="15" t="s">
        <v>738</v>
      </c>
      <c r="I231" s="15" t="s">
        <v>739</v>
      </c>
      <c r="J231" s="16">
        <v>12</v>
      </c>
      <c r="K231" s="55">
        <f>Tableau4[[#This Row],[PU BRUT UNITAIRE
€ HT]]*(1-$C$3)</f>
        <v>6.9600000000000009</v>
      </c>
      <c r="L231" s="48">
        <v>120</v>
      </c>
      <c r="M231" s="16">
        <v>8.4</v>
      </c>
      <c r="N231" s="55">
        <f>Tableau4[[#This Row],[PU BRUT PALETTE
€ HT]]*(1-$C$3)</f>
        <v>4.8720000000000008</v>
      </c>
      <c r="O231" s="24">
        <f t="shared" si="8"/>
        <v>-0.29999999999999993</v>
      </c>
    </row>
    <row r="232" spans="1:15" ht="17.100000000000001" customHeight="1" x14ac:dyDescent="0.2">
      <c r="A232" s="10" t="s">
        <v>740</v>
      </c>
      <c r="B232" s="9">
        <v>3573678690769</v>
      </c>
      <c r="C232" s="10">
        <v>39231090</v>
      </c>
      <c r="D232" s="10">
        <v>228</v>
      </c>
      <c r="E232" s="10" t="s">
        <v>145</v>
      </c>
      <c r="F232" s="10" t="s">
        <v>706</v>
      </c>
      <c r="G232" s="10" t="s">
        <v>707</v>
      </c>
      <c r="H232" s="15" t="s">
        <v>741</v>
      </c>
      <c r="I232" s="15" t="s">
        <v>742</v>
      </c>
      <c r="J232" s="16">
        <v>12</v>
      </c>
      <c r="K232" s="55">
        <f>Tableau4[[#This Row],[PU BRUT UNITAIRE
€ HT]]*(1-$C$3)</f>
        <v>6.9600000000000009</v>
      </c>
      <c r="L232" s="48">
        <v>120</v>
      </c>
      <c r="M232" s="16">
        <v>8.4</v>
      </c>
      <c r="N232" s="55">
        <f>Tableau4[[#This Row],[PU BRUT PALETTE
€ HT]]*(1-$C$3)</f>
        <v>4.8720000000000008</v>
      </c>
      <c r="O232" s="24">
        <f t="shared" si="8"/>
        <v>-0.29999999999999993</v>
      </c>
    </row>
    <row r="233" spans="1:15" ht="17.100000000000001" customHeight="1" x14ac:dyDescent="0.2">
      <c r="A233" s="10" t="s">
        <v>743</v>
      </c>
      <c r="B233" s="9">
        <v>3573678690783</v>
      </c>
      <c r="C233" s="10">
        <v>39231090</v>
      </c>
      <c r="D233" s="10">
        <v>229</v>
      </c>
      <c r="E233" s="10" t="s">
        <v>145</v>
      </c>
      <c r="F233" s="10" t="s">
        <v>706</v>
      </c>
      <c r="G233" s="10" t="s">
        <v>707</v>
      </c>
      <c r="H233" s="15" t="s">
        <v>744</v>
      </c>
      <c r="I233" s="15" t="s">
        <v>745</v>
      </c>
      <c r="J233" s="16">
        <v>12</v>
      </c>
      <c r="K233" s="55">
        <f>Tableau4[[#This Row],[PU BRUT UNITAIRE
€ HT]]*(1-$C$3)</f>
        <v>6.9600000000000009</v>
      </c>
      <c r="L233" s="48">
        <v>120</v>
      </c>
      <c r="M233" s="16">
        <v>8.4</v>
      </c>
      <c r="N233" s="55">
        <f>Tableau4[[#This Row],[PU BRUT PALETTE
€ HT]]*(1-$C$3)</f>
        <v>4.8720000000000008</v>
      </c>
      <c r="O233" s="24">
        <f t="shared" si="8"/>
        <v>-0.29999999999999993</v>
      </c>
    </row>
    <row r="234" spans="1:15" ht="17.100000000000001" customHeight="1" x14ac:dyDescent="0.2">
      <c r="A234" s="10" t="s">
        <v>746</v>
      </c>
      <c r="B234" s="9">
        <v>3573678690776</v>
      </c>
      <c r="C234" s="10">
        <v>39231090</v>
      </c>
      <c r="D234" s="10">
        <v>230</v>
      </c>
      <c r="E234" s="10" t="s">
        <v>145</v>
      </c>
      <c r="F234" s="10" t="s">
        <v>706</v>
      </c>
      <c r="G234" s="10" t="s">
        <v>707</v>
      </c>
      <c r="H234" s="15" t="s">
        <v>747</v>
      </c>
      <c r="I234" s="15" t="s">
        <v>748</v>
      </c>
      <c r="J234" s="16">
        <v>12</v>
      </c>
      <c r="K234" s="55">
        <f>Tableau4[[#This Row],[PU BRUT UNITAIRE
€ HT]]*(1-$C$3)</f>
        <v>6.9600000000000009</v>
      </c>
      <c r="L234" s="48">
        <v>120</v>
      </c>
      <c r="M234" s="16">
        <v>8.4</v>
      </c>
      <c r="N234" s="55">
        <f>Tableau4[[#This Row],[PU BRUT PALETTE
€ HT]]*(1-$C$3)</f>
        <v>4.8720000000000008</v>
      </c>
      <c r="O234" s="24">
        <f t="shared" si="8"/>
        <v>-0.29999999999999993</v>
      </c>
    </row>
    <row r="235" spans="1:15" ht="17.100000000000001" customHeight="1" x14ac:dyDescent="0.2">
      <c r="A235" s="10" t="s">
        <v>749</v>
      </c>
      <c r="B235" s="9">
        <v>3573678682207</v>
      </c>
      <c r="C235" s="10">
        <v>39231090</v>
      </c>
      <c r="D235" s="10">
        <v>231</v>
      </c>
      <c r="F235" s="10" t="s">
        <v>706</v>
      </c>
      <c r="G235" s="10" t="s">
        <v>707</v>
      </c>
      <c r="H235" s="15" t="s">
        <v>750</v>
      </c>
      <c r="I235" s="15" t="s">
        <v>751</v>
      </c>
      <c r="J235" s="16">
        <v>13.65</v>
      </c>
      <c r="K235" s="55">
        <f>Tableau4[[#This Row],[PU BRUT UNITAIRE
€ HT]]*(1-$C$3)</f>
        <v>7.9170000000000016</v>
      </c>
      <c r="L235" s="48">
        <v>100</v>
      </c>
      <c r="M235" s="16">
        <v>10.61</v>
      </c>
      <c r="N235" s="55">
        <f>Tableau4[[#This Row],[PU BRUT PALETTE
€ HT]]*(1-$C$3)</f>
        <v>6.1538000000000004</v>
      </c>
      <c r="O235" s="24">
        <f t="shared" si="8"/>
        <v>-0.22271062271062281</v>
      </c>
    </row>
    <row r="236" spans="1:15" ht="17.100000000000001" customHeight="1" x14ac:dyDescent="0.2">
      <c r="A236" s="10" t="s">
        <v>752</v>
      </c>
      <c r="B236" s="9">
        <v>3573670000252</v>
      </c>
      <c r="C236" s="10">
        <v>39231090</v>
      </c>
      <c r="D236" s="10">
        <v>232</v>
      </c>
      <c r="F236" s="10" t="s">
        <v>706</v>
      </c>
      <c r="G236" s="10" t="s">
        <v>707</v>
      </c>
      <c r="H236" s="15" t="s">
        <v>753</v>
      </c>
      <c r="I236" s="15" t="s">
        <v>754</v>
      </c>
      <c r="J236" s="16">
        <v>13.23</v>
      </c>
      <c r="K236" s="55">
        <f>Tableau4[[#This Row],[PU BRUT UNITAIRE
€ HT]]*(1-$C$3)</f>
        <v>7.6734000000000009</v>
      </c>
      <c r="L236" s="48">
        <v>152</v>
      </c>
      <c r="M236" s="16">
        <v>9.99</v>
      </c>
      <c r="N236" s="55">
        <f>Tableau4[[#This Row],[PU BRUT PALETTE
€ HT]]*(1-$C$3)</f>
        <v>5.7942000000000009</v>
      </c>
      <c r="O236" s="24">
        <f t="shared" si="8"/>
        <v>-0.24489795918367352</v>
      </c>
    </row>
    <row r="237" spans="1:15" ht="17.100000000000001" customHeight="1" x14ac:dyDescent="0.2">
      <c r="A237" s="10" t="s">
        <v>755</v>
      </c>
      <c r="B237" s="9">
        <v>3573670003994</v>
      </c>
      <c r="C237" s="10">
        <v>39231090</v>
      </c>
      <c r="D237" s="10">
        <v>233</v>
      </c>
      <c r="F237" s="10" t="s">
        <v>706</v>
      </c>
      <c r="G237" s="10" t="s">
        <v>707</v>
      </c>
      <c r="H237" s="15" t="s">
        <v>756</v>
      </c>
      <c r="I237" s="15" t="s">
        <v>757</v>
      </c>
      <c r="J237" s="16">
        <v>14.18</v>
      </c>
      <c r="K237" s="55">
        <f>Tableau4[[#This Row],[PU BRUT UNITAIRE
€ HT]]*(1-$C$3)</f>
        <v>8.224400000000001</v>
      </c>
      <c r="L237" s="48">
        <v>100</v>
      </c>
      <c r="M237" s="16">
        <v>10.71</v>
      </c>
      <c r="N237" s="55">
        <f>Tableau4[[#This Row],[PU BRUT PALETTE
€ HT]]*(1-$C$3)</f>
        <v>6.2118000000000011</v>
      </c>
      <c r="O237" s="24">
        <f t="shared" si="8"/>
        <v>-0.24471086036671363</v>
      </c>
    </row>
    <row r="238" spans="1:15" ht="17.100000000000001" customHeight="1" x14ac:dyDescent="0.2">
      <c r="A238" s="10" t="s">
        <v>758</v>
      </c>
      <c r="B238" s="9">
        <v>3573670009095</v>
      </c>
      <c r="C238" s="10">
        <v>39231090</v>
      </c>
      <c r="D238" s="10">
        <v>234</v>
      </c>
      <c r="F238" s="10" t="s">
        <v>706</v>
      </c>
      <c r="G238" s="10" t="s">
        <v>707</v>
      </c>
      <c r="H238" s="15" t="s">
        <v>759</v>
      </c>
      <c r="I238" s="15" t="s">
        <v>760</v>
      </c>
      <c r="J238" s="16">
        <v>15.15</v>
      </c>
      <c r="K238" s="55">
        <f>Tableau4[[#This Row],[PU BRUT UNITAIRE
€ HT]]*(1-$C$3)</f>
        <v>8.7870000000000008</v>
      </c>
      <c r="L238" s="48">
        <v>100</v>
      </c>
      <c r="M238" s="16">
        <v>11.29</v>
      </c>
      <c r="N238" s="55">
        <f>Tableau4[[#This Row],[PU BRUT PALETTE
€ HT]]*(1-$C$3)</f>
        <v>6.5482000000000005</v>
      </c>
      <c r="O238" s="24">
        <f t="shared" si="8"/>
        <v>-0.25478547854785483</v>
      </c>
    </row>
    <row r="239" spans="1:15" ht="17.100000000000001" customHeight="1" x14ac:dyDescent="0.2">
      <c r="A239" s="10" t="s">
        <v>761</v>
      </c>
      <c r="B239" s="9">
        <v>3573670009101</v>
      </c>
      <c r="C239" s="10">
        <v>39231090</v>
      </c>
      <c r="D239" s="10">
        <v>235</v>
      </c>
      <c r="F239" s="10" t="s">
        <v>706</v>
      </c>
      <c r="G239" s="10" t="s">
        <v>707</v>
      </c>
      <c r="H239" s="15" t="s">
        <v>762</v>
      </c>
      <c r="I239" s="15" t="s">
        <v>763</v>
      </c>
      <c r="J239" s="16">
        <v>15.15</v>
      </c>
      <c r="K239" s="55">
        <f>Tableau4[[#This Row],[PU BRUT UNITAIRE
€ HT]]*(1-$C$3)</f>
        <v>8.7870000000000008</v>
      </c>
      <c r="L239" s="48">
        <v>100</v>
      </c>
      <c r="M239" s="16">
        <v>11.29</v>
      </c>
      <c r="N239" s="55">
        <f>Tableau4[[#This Row],[PU BRUT PALETTE
€ HT]]*(1-$C$3)</f>
        <v>6.5482000000000005</v>
      </c>
      <c r="O239" s="24">
        <f t="shared" si="8"/>
        <v>-0.25478547854785483</v>
      </c>
    </row>
    <row r="240" spans="1:15" ht="17.100000000000001" customHeight="1" x14ac:dyDescent="0.2">
      <c r="A240" s="10" t="s">
        <v>764</v>
      </c>
      <c r="B240" s="9">
        <v>3573670009118</v>
      </c>
      <c r="C240" s="10">
        <v>39231090</v>
      </c>
      <c r="D240" s="10">
        <v>236</v>
      </c>
      <c r="F240" s="10" t="s">
        <v>706</v>
      </c>
      <c r="G240" s="10" t="s">
        <v>707</v>
      </c>
      <c r="H240" s="15" t="s">
        <v>765</v>
      </c>
      <c r="I240" s="15" t="s">
        <v>766</v>
      </c>
      <c r="J240" s="16">
        <v>15.15</v>
      </c>
      <c r="K240" s="55">
        <f>Tableau4[[#This Row],[PU BRUT UNITAIRE
€ HT]]*(1-$C$3)</f>
        <v>8.7870000000000008</v>
      </c>
      <c r="L240" s="48">
        <v>100</v>
      </c>
      <c r="M240" s="16">
        <v>11.29</v>
      </c>
      <c r="N240" s="55">
        <f>Tableau4[[#This Row],[PU BRUT PALETTE
€ HT]]*(1-$C$3)</f>
        <v>6.5482000000000005</v>
      </c>
      <c r="O240" s="24">
        <f t="shared" si="8"/>
        <v>-0.25478547854785483</v>
      </c>
    </row>
    <row r="241" spans="1:15" ht="17.100000000000001" customHeight="1" x14ac:dyDescent="0.2">
      <c r="A241" s="10" t="s">
        <v>767</v>
      </c>
      <c r="B241" s="9">
        <v>3573678687646</v>
      </c>
      <c r="C241" s="10">
        <v>39231090</v>
      </c>
      <c r="D241" s="10">
        <v>237</v>
      </c>
      <c r="E241" s="10" t="s">
        <v>145</v>
      </c>
      <c r="F241" s="10" t="s">
        <v>706</v>
      </c>
      <c r="G241" s="10" t="s">
        <v>707</v>
      </c>
      <c r="H241" s="15" t="s">
        <v>768</v>
      </c>
      <c r="I241" s="15" t="s">
        <v>769</v>
      </c>
      <c r="J241" s="16">
        <v>14.6</v>
      </c>
      <c r="K241" s="55">
        <f>Tableau4[[#This Row],[PU BRUT UNITAIRE
€ HT]]*(1-$C$3)</f>
        <v>8.468</v>
      </c>
      <c r="L241" s="48">
        <v>100</v>
      </c>
      <c r="M241" s="16">
        <v>12.41</v>
      </c>
      <c r="N241" s="55">
        <f>Tableau4[[#This Row],[PU BRUT PALETTE
€ HT]]*(1-$C$3)</f>
        <v>7.1978000000000009</v>
      </c>
      <c r="O241" s="24">
        <f t="shared" si="8"/>
        <v>-0.15000000000000002</v>
      </c>
    </row>
    <row r="242" spans="1:15" ht="17.100000000000001" customHeight="1" x14ac:dyDescent="0.2">
      <c r="A242" s="10" t="s">
        <v>770</v>
      </c>
      <c r="B242" s="9">
        <v>3100411794219</v>
      </c>
      <c r="C242" s="10">
        <v>39231090</v>
      </c>
      <c r="D242" s="10">
        <v>238</v>
      </c>
      <c r="F242" s="10" t="s">
        <v>706</v>
      </c>
      <c r="G242" s="10" t="s">
        <v>707</v>
      </c>
      <c r="H242" s="15" t="s">
        <v>771</v>
      </c>
      <c r="I242" s="15" t="s">
        <v>772</v>
      </c>
      <c r="J242" s="16">
        <v>14.09</v>
      </c>
      <c r="K242" s="55">
        <f>Tableau4[[#This Row],[PU BRUT UNITAIRE
€ HT]]*(1-$C$3)</f>
        <v>8.1722000000000001</v>
      </c>
      <c r="L242" s="48">
        <v>100</v>
      </c>
      <c r="M242" s="16">
        <v>10.98</v>
      </c>
      <c r="N242" s="55">
        <f>Tableau4[[#This Row],[PU BRUT PALETTE
€ HT]]*(1-$C$3)</f>
        <v>6.3684000000000012</v>
      </c>
      <c r="O242" s="24">
        <f t="shared" si="8"/>
        <v>-0.22072391767210786</v>
      </c>
    </row>
    <row r="243" spans="1:15" ht="17.100000000000001" customHeight="1" x14ac:dyDescent="0.2">
      <c r="A243" s="10" t="s">
        <v>773</v>
      </c>
      <c r="B243" s="9">
        <v>3573670015119</v>
      </c>
      <c r="C243" s="10">
        <v>39231090</v>
      </c>
      <c r="D243" s="10">
        <v>239</v>
      </c>
      <c r="F243" s="10" t="s">
        <v>706</v>
      </c>
      <c r="G243" s="10" t="s">
        <v>707</v>
      </c>
      <c r="H243" s="15" t="s">
        <v>774</v>
      </c>
      <c r="I243" s="15" t="s">
        <v>775</v>
      </c>
      <c r="J243" s="16">
        <v>15.5</v>
      </c>
      <c r="K243" s="55">
        <f>Tableau4[[#This Row],[PU BRUT UNITAIRE
€ HT]]*(1-$C$3)</f>
        <v>8.990000000000002</v>
      </c>
      <c r="L243" s="48">
        <v>100</v>
      </c>
      <c r="M243" s="16">
        <v>11.54</v>
      </c>
      <c r="N243" s="55">
        <f>Tableau4[[#This Row],[PU BRUT PALETTE
€ HT]]*(1-$C$3)</f>
        <v>6.6932</v>
      </c>
      <c r="O243" s="24">
        <f t="shared" si="8"/>
        <v>-0.25548387096774194</v>
      </c>
    </row>
    <row r="244" spans="1:15" ht="17.100000000000001" customHeight="1" x14ac:dyDescent="0.2">
      <c r="A244" s="10" t="s">
        <v>776</v>
      </c>
      <c r="B244" s="9">
        <v>3573670013092</v>
      </c>
      <c r="C244" s="10">
        <v>39231090</v>
      </c>
      <c r="D244" s="10">
        <v>240</v>
      </c>
      <c r="F244" s="10" t="s">
        <v>706</v>
      </c>
      <c r="G244" s="10" t="s">
        <v>707</v>
      </c>
      <c r="H244" s="15" t="s">
        <v>777</v>
      </c>
      <c r="I244" s="15" t="s">
        <v>778</v>
      </c>
      <c r="J244" s="16">
        <v>15.5</v>
      </c>
      <c r="K244" s="55">
        <f>Tableau4[[#This Row],[PU BRUT UNITAIRE
€ HT]]*(1-$C$3)</f>
        <v>8.990000000000002</v>
      </c>
      <c r="L244" s="48">
        <v>100</v>
      </c>
      <c r="M244" s="16">
        <v>11.54</v>
      </c>
      <c r="N244" s="55">
        <f>Tableau4[[#This Row],[PU BRUT PALETTE
€ HT]]*(1-$C$3)</f>
        <v>6.6932</v>
      </c>
      <c r="O244" s="24">
        <f t="shared" si="8"/>
        <v>-0.25548387096774194</v>
      </c>
    </row>
    <row r="245" spans="1:15" ht="17.100000000000001" customHeight="1" x14ac:dyDescent="0.2">
      <c r="A245" s="10" t="s">
        <v>779</v>
      </c>
      <c r="B245" s="9">
        <v>3573678675599</v>
      </c>
      <c r="C245" s="10">
        <v>39231090</v>
      </c>
      <c r="D245" s="10">
        <v>241</v>
      </c>
      <c r="F245" s="10" t="s">
        <v>706</v>
      </c>
      <c r="G245" s="10" t="s">
        <v>707</v>
      </c>
      <c r="H245" s="15" t="s">
        <v>780</v>
      </c>
      <c r="I245" s="15" t="s">
        <v>781</v>
      </c>
      <c r="J245" s="16">
        <v>15.5</v>
      </c>
      <c r="K245" s="55">
        <f>Tableau4[[#This Row],[PU BRUT UNITAIRE
€ HT]]*(1-$C$3)</f>
        <v>8.990000000000002</v>
      </c>
      <c r="L245" s="48">
        <v>100</v>
      </c>
      <c r="M245" s="16">
        <v>11.54</v>
      </c>
      <c r="N245" s="55">
        <f>Tableau4[[#This Row],[PU BRUT PALETTE
€ HT]]*(1-$C$3)</f>
        <v>6.6932</v>
      </c>
      <c r="O245" s="24">
        <f t="shared" si="8"/>
        <v>-0.25548387096774194</v>
      </c>
    </row>
    <row r="246" spans="1:15" ht="17.100000000000001" customHeight="1" x14ac:dyDescent="0.2">
      <c r="A246" s="10" t="s">
        <v>782</v>
      </c>
      <c r="B246" s="9">
        <v>3573670015126</v>
      </c>
      <c r="C246" s="10">
        <v>39231090</v>
      </c>
      <c r="D246" s="10">
        <v>242</v>
      </c>
      <c r="F246" s="10" t="s">
        <v>706</v>
      </c>
      <c r="G246" s="10" t="s">
        <v>707</v>
      </c>
      <c r="H246" s="15" t="s">
        <v>783</v>
      </c>
      <c r="I246" s="15" t="s">
        <v>784</v>
      </c>
      <c r="J246" s="16">
        <v>15.5</v>
      </c>
      <c r="K246" s="55">
        <f>Tableau4[[#This Row],[PU BRUT UNITAIRE
€ HT]]*(1-$C$3)</f>
        <v>8.990000000000002</v>
      </c>
      <c r="L246" s="48">
        <v>100</v>
      </c>
      <c r="M246" s="16">
        <v>11.54</v>
      </c>
      <c r="N246" s="55">
        <f>Tableau4[[#This Row],[PU BRUT PALETTE
€ HT]]*(1-$C$3)</f>
        <v>6.6932</v>
      </c>
      <c r="O246" s="24">
        <f t="shared" si="8"/>
        <v>-0.25548387096774194</v>
      </c>
    </row>
    <row r="247" spans="1:15" ht="17.100000000000001" customHeight="1" x14ac:dyDescent="0.2">
      <c r="A247" s="10" t="s">
        <v>785</v>
      </c>
      <c r="B247" s="9">
        <v>3573671794778</v>
      </c>
      <c r="C247" s="10">
        <v>39231090</v>
      </c>
      <c r="D247" s="10">
        <v>243</v>
      </c>
      <c r="F247" s="10" t="s">
        <v>706</v>
      </c>
      <c r="G247" s="10" t="s">
        <v>707</v>
      </c>
      <c r="H247" s="15" t="s">
        <v>786</v>
      </c>
      <c r="I247" s="15" t="s">
        <v>787</v>
      </c>
      <c r="J247" s="16">
        <v>15.5</v>
      </c>
      <c r="K247" s="55">
        <f>Tableau4[[#This Row],[PU BRUT UNITAIRE
€ HT]]*(1-$C$3)</f>
        <v>8.990000000000002</v>
      </c>
      <c r="L247" s="48">
        <v>100</v>
      </c>
      <c r="M247" s="16">
        <v>11.54</v>
      </c>
      <c r="N247" s="55">
        <f>Tableau4[[#This Row],[PU BRUT PALETTE
€ HT]]*(1-$C$3)</f>
        <v>6.6932</v>
      </c>
      <c r="O247" s="24">
        <f t="shared" si="8"/>
        <v>-0.25548387096774194</v>
      </c>
    </row>
    <row r="248" spans="1:15" ht="17.100000000000001" customHeight="1" x14ac:dyDescent="0.2">
      <c r="A248" s="10" t="s">
        <v>788</v>
      </c>
      <c r="B248" s="9">
        <v>3573678688940</v>
      </c>
      <c r="C248" s="10">
        <v>39231090</v>
      </c>
      <c r="D248" s="10">
        <v>244</v>
      </c>
      <c r="E248" s="10" t="s">
        <v>145</v>
      </c>
      <c r="F248" s="10" t="s">
        <v>706</v>
      </c>
      <c r="G248" s="10" t="s">
        <v>707</v>
      </c>
      <c r="H248" s="15" t="s">
        <v>789</v>
      </c>
      <c r="I248" s="15" t="s">
        <v>790</v>
      </c>
      <c r="J248" s="16">
        <v>17.84</v>
      </c>
      <c r="K248" s="55">
        <f>Tableau4[[#This Row],[PU BRUT UNITAIRE
€ HT]]*(1-$C$3)</f>
        <v>10.347200000000001</v>
      </c>
      <c r="L248" s="48">
        <v>60</v>
      </c>
      <c r="M248" s="16">
        <v>14.73</v>
      </c>
      <c r="N248" s="55">
        <f>Tableau4[[#This Row],[PU BRUT PALETTE
€ HT]]*(1-$C$3)</f>
        <v>8.5434000000000019</v>
      </c>
      <c r="O248" s="24">
        <f t="shared" si="8"/>
        <v>-0.17432735426008961</v>
      </c>
    </row>
    <row r="249" spans="1:15" ht="17.100000000000001" customHeight="1" x14ac:dyDescent="0.2">
      <c r="A249" s="10" t="s">
        <v>791</v>
      </c>
      <c r="B249" s="9">
        <v>3573678689855</v>
      </c>
      <c r="C249" s="10">
        <v>39231090</v>
      </c>
      <c r="D249" s="10">
        <v>245</v>
      </c>
      <c r="E249" s="10" t="s">
        <v>145</v>
      </c>
      <c r="F249" s="10" t="s">
        <v>792</v>
      </c>
      <c r="G249" s="10" t="s">
        <v>793</v>
      </c>
      <c r="H249" s="15" t="s">
        <v>794</v>
      </c>
      <c r="I249" s="15" t="s">
        <v>795</v>
      </c>
      <c r="J249" s="16">
        <v>7.94</v>
      </c>
      <c r="K249" s="55">
        <f>Tableau4[[#This Row],[PU BRUT UNITAIRE
€ HT]]*(1-$C$3)</f>
        <v>4.6052000000000008</v>
      </c>
      <c r="L249" s="48">
        <v>480</v>
      </c>
      <c r="M249" s="16">
        <v>5.87</v>
      </c>
      <c r="N249" s="55">
        <f>Tableau4[[#This Row],[PU BRUT PALETTE
€ HT]]*(1-$C$3)</f>
        <v>3.4046000000000003</v>
      </c>
      <c r="O249" s="24">
        <f t="shared" si="8"/>
        <v>-0.26070528967254414</v>
      </c>
    </row>
    <row r="250" spans="1:15" ht="17.100000000000001" customHeight="1" x14ac:dyDescent="0.2">
      <c r="A250" s="10" t="s">
        <v>796</v>
      </c>
      <c r="B250" s="9">
        <v>3573678675636</v>
      </c>
      <c r="C250" s="10">
        <v>39269097</v>
      </c>
      <c r="D250" s="10">
        <v>246</v>
      </c>
      <c r="F250" s="10" t="s">
        <v>792</v>
      </c>
      <c r="G250" s="10" t="s">
        <v>793</v>
      </c>
      <c r="H250" s="15" t="s">
        <v>797</v>
      </c>
      <c r="I250" s="15" t="s">
        <v>798</v>
      </c>
      <c r="J250" s="16">
        <v>8.99</v>
      </c>
      <c r="K250" s="55">
        <f>Tableau4[[#This Row],[PU BRUT UNITAIRE
€ HT]]*(1-$C$3)</f>
        <v>5.2142000000000008</v>
      </c>
      <c r="L250" s="48">
        <v>672</v>
      </c>
      <c r="M250" s="16">
        <v>6.63</v>
      </c>
      <c r="N250" s="55">
        <f>Tableau4[[#This Row],[PU BRUT PALETTE
€ HT]]*(1-$C$3)</f>
        <v>3.8454000000000006</v>
      </c>
      <c r="O250" s="24">
        <f t="shared" si="8"/>
        <v>-0.26251390433815358</v>
      </c>
    </row>
    <row r="251" spans="1:15" ht="17.100000000000001" customHeight="1" x14ac:dyDescent="0.2">
      <c r="A251" s="10" t="s">
        <v>799</v>
      </c>
      <c r="B251" s="9">
        <v>3573678689862</v>
      </c>
      <c r="C251" s="10">
        <v>39231090</v>
      </c>
      <c r="D251" s="10">
        <v>247</v>
      </c>
      <c r="E251" s="10" t="s">
        <v>145</v>
      </c>
      <c r="F251" s="10" t="s">
        <v>792</v>
      </c>
      <c r="G251" s="10" t="s">
        <v>793</v>
      </c>
      <c r="H251" s="15" t="s">
        <v>800</v>
      </c>
      <c r="I251" s="15" t="s">
        <v>801</v>
      </c>
      <c r="J251" s="16">
        <v>9.9600000000000009</v>
      </c>
      <c r="K251" s="55">
        <f>Tableau4[[#This Row],[PU BRUT UNITAIRE
€ HT]]*(1-$C$3)</f>
        <v>5.7768000000000015</v>
      </c>
      <c r="L251" s="48">
        <v>240</v>
      </c>
      <c r="M251" s="16">
        <v>7.74</v>
      </c>
      <c r="N251" s="55">
        <f>Tableau4[[#This Row],[PU BRUT PALETTE
€ HT]]*(1-$C$3)</f>
        <v>4.4892000000000003</v>
      </c>
      <c r="O251" s="24">
        <f t="shared" si="8"/>
        <v>-0.22289156626506024</v>
      </c>
    </row>
    <row r="252" spans="1:15" ht="17.100000000000001" customHeight="1" x14ac:dyDescent="0.2">
      <c r="A252" s="10" t="s">
        <v>802</v>
      </c>
      <c r="B252" s="9">
        <v>3573670001341</v>
      </c>
      <c r="C252" s="10">
        <v>39231090</v>
      </c>
      <c r="D252" s="10">
        <v>248</v>
      </c>
      <c r="F252" s="10" t="s">
        <v>792</v>
      </c>
      <c r="G252" s="10" t="s">
        <v>793</v>
      </c>
      <c r="H252" s="15" t="s">
        <v>803</v>
      </c>
      <c r="I252" s="15" t="s">
        <v>804</v>
      </c>
      <c r="J252" s="16">
        <v>10.89</v>
      </c>
      <c r="K252" s="55">
        <f>Tableau4[[#This Row],[PU BRUT UNITAIRE
€ HT]]*(1-$C$3)</f>
        <v>6.3162000000000011</v>
      </c>
      <c r="L252" s="48">
        <v>240</v>
      </c>
      <c r="M252" s="16">
        <v>8.23</v>
      </c>
      <c r="N252" s="55">
        <f>Tableau4[[#This Row],[PU BRUT PALETTE
€ HT]]*(1-$C$3)</f>
        <v>4.7734000000000005</v>
      </c>
      <c r="O252" s="24">
        <f t="shared" si="8"/>
        <v>-0.24426078971533516</v>
      </c>
    </row>
    <row r="253" spans="1:15" ht="17.100000000000001" customHeight="1" x14ac:dyDescent="0.2">
      <c r="A253" s="10" t="s">
        <v>805</v>
      </c>
      <c r="B253" s="9">
        <v>3573678684041</v>
      </c>
      <c r="C253" s="10">
        <v>39231090</v>
      </c>
      <c r="D253" s="10">
        <v>249</v>
      </c>
      <c r="E253" s="10" t="s">
        <v>167</v>
      </c>
      <c r="F253" s="10" t="s">
        <v>706</v>
      </c>
      <c r="G253" s="10" t="s">
        <v>707</v>
      </c>
      <c r="H253" s="15" t="s">
        <v>806</v>
      </c>
      <c r="I253" s="15" t="s">
        <v>807</v>
      </c>
      <c r="J253" s="16">
        <v>16.68</v>
      </c>
      <c r="K253" s="55">
        <f>Tableau4[[#This Row],[PU BRUT UNITAIRE
€ HT]]*(1-$C$3)</f>
        <v>9.6744000000000003</v>
      </c>
      <c r="L253" s="48">
        <v>100</v>
      </c>
      <c r="M253" s="16">
        <v>12.78</v>
      </c>
      <c r="N253" s="55">
        <f>Tableau4[[#This Row],[PU BRUT PALETTE
€ HT]]*(1-$C$3)</f>
        <v>7.4124000000000008</v>
      </c>
      <c r="O253" s="24">
        <f t="shared" si="8"/>
        <v>-0.23381294964028776</v>
      </c>
    </row>
    <row r="254" spans="1:15" ht="17.100000000000001" customHeight="1" x14ac:dyDescent="0.2">
      <c r="A254" s="10" t="s">
        <v>808</v>
      </c>
      <c r="B254" s="9">
        <v>3573678683013</v>
      </c>
      <c r="C254" s="10">
        <v>39231090</v>
      </c>
      <c r="D254" s="10">
        <v>250</v>
      </c>
      <c r="E254" s="10" t="s">
        <v>167</v>
      </c>
      <c r="F254" s="10" t="s">
        <v>706</v>
      </c>
      <c r="G254" s="10" t="s">
        <v>707</v>
      </c>
      <c r="H254" s="15" t="s">
        <v>809</v>
      </c>
      <c r="I254" s="15" t="s">
        <v>810</v>
      </c>
      <c r="J254" s="16">
        <v>18.29</v>
      </c>
      <c r="K254" s="55">
        <f>Tableau4[[#This Row],[PU BRUT UNITAIRE
€ HT]]*(1-$C$3)</f>
        <v>10.6082</v>
      </c>
      <c r="L254" s="48">
        <v>100</v>
      </c>
      <c r="M254" s="16">
        <v>14.02</v>
      </c>
      <c r="N254" s="55">
        <f>Tableau4[[#This Row],[PU BRUT PALETTE
€ HT]]*(1-$C$3)</f>
        <v>8.1316000000000006</v>
      </c>
      <c r="O254" s="24">
        <f t="shared" si="8"/>
        <v>-0.23346090759978133</v>
      </c>
    </row>
    <row r="255" spans="1:15" ht="17.100000000000001" customHeight="1" x14ac:dyDescent="0.2">
      <c r="A255" s="10" t="s">
        <v>811</v>
      </c>
      <c r="B255" s="9">
        <v>3573678684454</v>
      </c>
      <c r="C255" s="10">
        <v>39231090</v>
      </c>
      <c r="D255" s="10">
        <v>251</v>
      </c>
      <c r="E255" s="10" t="s">
        <v>464</v>
      </c>
      <c r="F255" s="10" t="s">
        <v>706</v>
      </c>
      <c r="G255" s="10" t="s">
        <v>707</v>
      </c>
      <c r="H255" s="15" t="s">
        <v>812</v>
      </c>
      <c r="I255" s="15" t="s">
        <v>813</v>
      </c>
      <c r="J255" s="16">
        <v>21.21</v>
      </c>
      <c r="K255" s="55">
        <f>Tableau4[[#This Row],[PU BRUT UNITAIRE
€ HT]]*(1-$C$3)</f>
        <v>12.301800000000002</v>
      </c>
      <c r="L255" s="48">
        <v>100</v>
      </c>
      <c r="M255" s="16">
        <v>15.33</v>
      </c>
      <c r="N255" s="55">
        <f>Tableau4[[#This Row],[PU BRUT PALETTE
€ HT]]*(1-$C$3)</f>
        <v>8.8914000000000009</v>
      </c>
      <c r="O255" s="24">
        <f t="shared" si="8"/>
        <v>-0.27722772277227725</v>
      </c>
    </row>
    <row r="256" spans="1:15" ht="17.100000000000001" customHeight="1" x14ac:dyDescent="0.2">
      <c r="A256" s="10" t="s">
        <v>814</v>
      </c>
      <c r="B256" s="9">
        <v>3573678692671</v>
      </c>
      <c r="C256" s="10">
        <v>39231090</v>
      </c>
      <c r="D256" s="10">
        <v>252</v>
      </c>
      <c r="E256" s="10" t="s">
        <v>602</v>
      </c>
      <c r="F256" s="10" t="s">
        <v>313</v>
      </c>
      <c r="G256" s="10" t="s">
        <v>314</v>
      </c>
      <c r="H256" s="15" t="s">
        <v>815</v>
      </c>
      <c r="I256" s="15" t="s">
        <v>816</v>
      </c>
      <c r="J256" s="11">
        <v>12.99</v>
      </c>
      <c r="K256" s="55">
        <f>Tableau4[[#This Row],[PU BRUT UNITAIRE
€ HT]]*(1-$C$3)</f>
        <v>7.5342000000000011</v>
      </c>
      <c r="L256" s="48" t="s">
        <v>120</v>
      </c>
      <c r="M256" s="11" t="s">
        <v>120</v>
      </c>
      <c r="N256" s="55" t="e">
        <f>Tableau4[[#This Row],[PU BRUT PALETTE
€ HT]]*(1-$C$3)</f>
        <v>#VALUE!</v>
      </c>
      <c r="O256" s="20" t="s">
        <v>120</v>
      </c>
    </row>
    <row r="257" spans="1:15" ht="17.100000000000001" customHeight="1" x14ac:dyDescent="0.2">
      <c r="A257" s="10" t="s">
        <v>817</v>
      </c>
      <c r="B257" s="9">
        <v>3573678692633</v>
      </c>
      <c r="C257" s="10">
        <v>39231090</v>
      </c>
      <c r="D257" s="10">
        <v>253</v>
      </c>
      <c r="E257" s="10" t="s">
        <v>602</v>
      </c>
      <c r="F257" s="10" t="s">
        <v>313</v>
      </c>
      <c r="G257" s="10" t="s">
        <v>314</v>
      </c>
      <c r="H257" s="15" t="s">
        <v>818</v>
      </c>
      <c r="I257" s="15" t="s">
        <v>819</v>
      </c>
      <c r="J257" s="11">
        <v>16.989999999999998</v>
      </c>
      <c r="K257" s="55">
        <f>Tableau4[[#This Row],[PU BRUT UNITAIRE
€ HT]]*(1-$C$3)</f>
        <v>9.8542000000000005</v>
      </c>
      <c r="L257" s="48">
        <v>60</v>
      </c>
      <c r="M257" s="11">
        <v>13.5</v>
      </c>
      <c r="N257" s="55">
        <f>Tableau4[[#This Row],[PU BRUT PALETTE
€ HT]]*(1-$C$3)</f>
        <v>7.830000000000001</v>
      </c>
      <c r="O257" s="20">
        <f>+M257/J257-1</f>
        <v>-0.20541494997057086</v>
      </c>
    </row>
    <row r="258" spans="1:15" ht="17.100000000000001" customHeight="1" x14ac:dyDescent="0.2">
      <c r="A258" s="10" t="s">
        <v>820</v>
      </c>
      <c r="B258" s="9">
        <v>3573678692855</v>
      </c>
      <c r="C258" s="10">
        <v>39231090</v>
      </c>
      <c r="D258" s="10">
        <v>254</v>
      </c>
      <c r="E258" s="10" t="s">
        <v>602</v>
      </c>
      <c r="F258" s="10" t="s">
        <v>313</v>
      </c>
      <c r="G258" s="10" t="s">
        <v>314</v>
      </c>
      <c r="H258" s="15" t="s">
        <v>821</v>
      </c>
      <c r="I258" s="15" t="s">
        <v>822</v>
      </c>
      <c r="J258" s="11">
        <v>21.99</v>
      </c>
      <c r="K258" s="55">
        <f>Tableau4[[#This Row],[PU BRUT UNITAIRE
€ HT]]*(1-$C$3)</f>
        <v>12.754200000000001</v>
      </c>
      <c r="L258" s="48">
        <v>100</v>
      </c>
      <c r="M258" s="11">
        <v>17.899999999999999</v>
      </c>
      <c r="N258" s="55">
        <f>Tableau4[[#This Row],[PU BRUT PALETTE
€ HT]]*(1-$C$3)</f>
        <v>10.382</v>
      </c>
      <c r="O258" s="20">
        <f>+M258/J258-1</f>
        <v>-0.18599363346975895</v>
      </c>
    </row>
    <row r="259" spans="1:15" ht="17.100000000000001" customHeight="1" x14ac:dyDescent="0.2">
      <c r="A259" s="10" t="s">
        <v>823</v>
      </c>
      <c r="B259" s="9">
        <v>3573678692916</v>
      </c>
      <c r="C259" s="10">
        <v>39231090</v>
      </c>
      <c r="D259" s="10">
        <v>255</v>
      </c>
      <c r="E259" s="10" t="s">
        <v>602</v>
      </c>
      <c r="F259" s="10" t="s">
        <v>313</v>
      </c>
      <c r="G259" s="10" t="s">
        <v>314</v>
      </c>
      <c r="H259" s="15" t="s">
        <v>824</v>
      </c>
      <c r="I259" s="15" t="s">
        <v>825</v>
      </c>
      <c r="J259" s="11">
        <v>49.99</v>
      </c>
      <c r="K259" s="55">
        <f>Tableau4[[#This Row],[PU BRUT UNITAIRE
€ HT]]*(1-$C$3)</f>
        <v>28.994200000000006</v>
      </c>
      <c r="L259" s="48" t="s">
        <v>120</v>
      </c>
      <c r="M259" s="11" t="s">
        <v>120</v>
      </c>
      <c r="N259" s="55" t="e">
        <f>Tableau4[[#This Row],[PU BRUT PALETTE
€ HT]]*(1-$C$3)</f>
        <v>#VALUE!</v>
      </c>
      <c r="O259" s="20" t="s">
        <v>120</v>
      </c>
    </row>
    <row r="260" spans="1:15" ht="17.100000000000001" customHeight="1" x14ac:dyDescent="0.2">
      <c r="A260" s="10" t="s">
        <v>826</v>
      </c>
      <c r="B260" s="9">
        <v>3573678692619</v>
      </c>
      <c r="C260" s="10">
        <v>39231090</v>
      </c>
      <c r="D260" s="10">
        <v>256</v>
      </c>
      <c r="E260" s="10" t="s">
        <v>602</v>
      </c>
      <c r="F260" s="10" t="s">
        <v>313</v>
      </c>
      <c r="G260" s="10" t="s">
        <v>314</v>
      </c>
      <c r="H260" s="15" t="s">
        <v>827</v>
      </c>
      <c r="I260" s="15" t="s">
        <v>828</v>
      </c>
      <c r="J260" s="11">
        <v>24.99</v>
      </c>
      <c r="K260" s="55">
        <f>Tableau4[[#This Row],[PU BRUT UNITAIRE
€ HT]]*(1-$C$3)</f>
        <v>14.494200000000001</v>
      </c>
      <c r="L260" s="48">
        <v>44</v>
      </c>
      <c r="M260" s="11">
        <v>19.992000000000004</v>
      </c>
      <c r="N260" s="55">
        <f>Tableau4[[#This Row],[PU BRUT PALETTE
€ HT]]*(1-$C$3)</f>
        <v>11.595360000000005</v>
      </c>
      <c r="O260" s="20">
        <f t="shared" ref="O260:O277" si="9">+M260/J260-1</f>
        <v>-0.19999999999999973</v>
      </c>
    </row>
    <row r="261" spans="1:15" ht="17.100000000000001" customHeight="1" x14ac:dyDescent="0.2">
      <c r="A261" s="10" t="s">
        <v>829</v>
      </c>
      <c r="B261" s="9">
        <v>3573678692626</v>
      </c>
      <c r="C261" s="10">
        <v>39231090</v>
      </c>
      <c r="D261" s="10">
        <v>257</v>
      </c>
      <c r="E261" s="10" t="s">
        <v>602</v>
      </c>
      <c r="F261" s="10" t="s">
        <v>313</v>
      </c>
      <c r="G261" s="10" t="s">
        <v>314</v>
      </c>
      <c r="H261" s="15" t="s">
        <v>830</v>
      </c>
      <c r="I261" s="15" t="s">
        <v>831</v>
      </c>
      <c r="J261" s="11">
        <v>24.99</v>
      </c>
      <c r="K261" s="55">
        <f>Tableau4[[#This Row],[PU BRUT UNITAIRE
€ HT]]*(1-$C$3)</f>
        <v>14.494200000000001</v>
      </c>
      <c r="L261" s="48">
        <v>44</v>
      </c>
      <c r="M261" s="11">
        <v>19.989999999999998</v>
      </c>
      <c r="N261" s="55">
        <f>Tableau4[[#This Row],[PU BRUT PALETTE
€ HT]]*(1-$C$3)</f>
        <v>11.594200000000001</v>
      </c>
      <c r="O261" s="20">
        <f t="shared" si="9"/>
        <v>-0.20008003201280511</v>
      </c>
    </row>
    <row r="262" spans="1:15" ht="17.100000000000001" customHeight="1" x14ac:dyDescent="0.2">
      <c r="A262" s="10" t="s">
        <v>832</v>
      </c>
      <c r="B262" s="9">
        <v>3573678692602</v>
      </c>
      <c r="C262" s="10">
        <v>39231090</v>
      </c>
      <c r="D262" s="10">
        <v>258</v>
      </c>
      <c r="E262" s="10" t="s">
        <v>602</v>
      </c>
      <c r="F262" s="10" t="s">
        <v>313</v>
      </c>
      <c r="G262" s="10" t="s">
        <v>314</v>
      </c>
      <c r="H262" s="15" t="s">
        <v>833</v>
      </c>
      <c r="I262" s="15" t="s">
        <v>834</v>
      </c>
      <c r="J262" s="11">
        <v>28.99</v>
      </c>
      <c r="K262" s="55">
        <f>Tableau4[[#This Row],[PU BRUT UNITAIRE
€ HT]]*(1-$C$3)</f>
        <v>16.8142</v>
      </c>
      <c r="L262" s="48">
        <v>32</v>
      </c>
      <c r="M262" s="11">
        <v>23.5</v>
      </c>
      <c r="N262" s="55">
        <f>Tableau4[[#This Row],[PU BRUT PALETTE
€ HT]]*(1-$C$3)</f>
        <v>13.630000000000003</v>
      </c>
      <c r="O262" s="20">
        <f t="shared" si="9"/>
        <v>-0.18937564677474983</v>
      </c>
    </row>
    <row r="263" spans="1:15" ht="17.100000000000001" customHeight="1" x14ac:dyDescent="0.2">
      <c r="A263" s="10" t="s">
        <v>835</v>
      </c>
      <c r="B263" s="9">
        <v>3573678692800</v>
      </c>
      <c r="C263" s="10">
        <v>39231090</v>
      </c>
      <c r="D263" s="10">
        <v>259</v>
      </c>
      <c r="E263" s="10" t="s">
        <v>602</v>
      </c>
      <c r="F263" s="10" t="s">
        <v>313</v>
      </c>
      <c r="G263" s="10" t="s">
        <v>314</v>
      </c>
      <c r="H263" s="15" t="s">
        <v>836</v>
      </c>
      <c r="I263" s="15" t="s">
        <v>837</v>
      </c>
      <c r="J263" s="11">
        <v>39.99</v>
      </c>
      <c r="K263" s="55">
        <f>Tableau4[[#This Row],[PU BRUT UNITAIRE
€ HT]]*(1-$C$3)</f>
        <v>23.194200000000006</v>
      </c>
      <c r="L263" s="48">
        <v>20</v>
      </c>
      <c r="M263" s="11">
        <v>31.9</v>
      </c>
      <c r="N263" s="55">
        <f>Tableau4[[#This Row],[PU BRUT PALETTE
€ HT]]*(1-$C$3)</f>
        <v>18.502000000000002</v>
      </c>
      <c r="O263" s="20">
        <f t="shared" si="9"/>
        <v>-0.20230057514378608</v>
      </c>
    </row>
    <row r="264" spans="1:15" ht="17.100000000000001" customHeight="1" x14ac:dyDescent="0.2">
      <c r="A264" s="10" t="s">
        <v>838</v>
      </c>
      <c r="B264" s="9">
        <v>3573678692817</v>
      </c>
      <c r="C264" s="10">
        <v>39231090</v>
      </c>
      <c r="D264" s="10">
        <v>260</v>
      </c>
      <c r="E264" s="10" t="s">
        <v>602</v>
      </c>
      <c r="F264" s="10" t="s">
        <v>313</v>
      </c>
      <c r="G264" s="10" t="s">
        <v>314</v>
      </c>
      <c r="H264" s="15" t="s">
        <v>839</v>
      </c>
      <c r="I264" s="15" t="s">
        <v>840</v>
      </c>
      <c r="J264" s="11">
        <v>39.99</v>
      </c>
      <c r="K264" s="55">
        <f>Tableau4[[#This Row],[PU BRUT UNITAIRE
€ HT]]*(1-$C$3)</f>
        <v>23.194200000000006</v>
      </c>
      <c r="L264" s="48">
        <v>20</v>
      </c>
      <c r="M264" s="11">
        <v>31.9</v>
      </c>
      <c r="N264" s="55">
        <f>Tableau4[[#This Row],[PU BRUT PALETTE
€ HT]]*(1-$C$3)</f>
        <v>18.502000000000002</v>
      </c>
      <c r="O264" s="20">
        <f t="shared" si="9"/>
        <v>-0.20230057514378608</v>
      </c>
    </row>
    <row r="265" spans="1:15" ht="17.100000000000001" customHeight="1" x14ac:dyDescent="0.2">
      <c r="A265" s="10" t="s">
        <v>841</v>
      </c>
      <c r="B265" s="9">
        <v>3100411100218</v>
      </c>
      <c r="C265" s="10">
        <v>39231090</v>
      </c>
      <c r="D265" s="10">
        <v>261</v>
      </c>
      <c r="F265" s="10" t="s">
        <v>313</v>
      </c>
      <c r="G265" s="10" t="s">
        <v>314</v>
      </c>
      <c r="H265" s="15" t="s">
        <v>842</v>
      </c>
      <c r="I265" s="15" t="s">
        <v>843</v>
      </c>
      <c r="J265" s="16">
        <v>22.43</v>
      </c>
      <c r="K265" s="55">
        <f>Tableau4[[#This Row],[PU BRUT UNITAIRE
€ HT]]*(1-$C$3)</f>
        <v>13.009400000000001</v>
      </c>
      <c r="L265" s="48">
        <v>400</v>
      </c>
      <c r="M265" s="16">
        <v>12.17</v>
      </c>
      <c r="N265" s="55">
        <f>Tableau4[[#This Row],[PU BRUT PALETTE
€ HT]]*(1-$C$3)</f>
        <v>7.0586000000000011</v>
      </c>
      <c r="O265" s="24">
        <f t="shared" si="9"/>
        <v>-0.45742309407044135</v>
      </c>
    </row>
    <row r="266" spans="1:15" ht="17.100000000000001" customHeight="1" x14ac:dyDescent="0.2">
      <c r="A266" s="10" t="s">
        <v>844</v>
      </c>
      <c r="B266" s="9">
        <v>3573678692527</v>
      </c>
      <c r="C266" s="10">
        <v>39231090</v>
      </c>
      <c r="D266" s="10">
        <v>262</v>
      </c>
      <c r="E266" s="10" t="s">
        <v>602</v>
      </c>
      <c r="F266" s="10" t="s">
        <v>313</v>
      </c>
      <c r="G266" s="10" t="s">
        <v>314</v>
      </c>
      <c r="H266" s="15" t="s">
        <v>845</v>
      </c>
      <c r="I266" s="15" t="s">
        <v>846</v>
      </c>
      <c r="J266" s="11">
        <v>28.99</v>
      </c>
      <c r="K266" s="55">
        <f>Tableau4[[#This Row],[PU BRUT UNITAIRE
€ HT]]*(1-$C$3)</f>
        <v>16.8142</v>
      </c>
      <c r="L266" s="48">
        <v>32</v>
      </c>
      <c r="M266" s="11">
        <v>23.5</v>
      </c>
      <c r="N266" s="55">
        <f>Tableau4[[#This Row],[PU BRUT PALETTE
€ HT]]*(1-$C$3)</f>
        <v>13.630000000000003</v>
      </c>
      <c r="O266" s="20">
        <f t="shared" si="9"/>
        <v>-0.18937564677474983</v>
      </c>
    </row>
    <row r="267" spans="1:15" ht="17.100000000000001" customHeight="1" x14ac:dyDescent="0.2">
      <c r="A267" s="10" t="s">
        <v>847</v>
      </c>
      <c r="B267" s="9">
        <v>3100411094210</v>
      </c>
      <c r="C267" s="10">
        <v>39231090</v>
      </c>
      <c r="D267" s="10">
        <v>263</v>
      </c>
      <c r="F267" s="10" t="s">
        <v>313</v>
      </c>
      <c r="G267" s="10" t="s">
        <v>314</v>
      </c>
      <c r="H267" s="15" t="s">
        <v>848</v>
      </c>
      <c r="I267" s="15" t="s">
        <v>849</v>
      </c>
      <c r="J267" s="16">
        <v>29.94</v>
      </c>
      <c r="K267" s="55">
        <f>Tableau4[[#This Row],[PU BRUT UNITAIRE
€ HT]]*(1-$C$3)</f>
        <v>17.365200000000002</v>
      </c>
      <c r="L267" s="48">
        <v>240</v>
      </c>
      <c r="M267" s="16">
        <v>16.25</v>
      </c>
      <c r="N267" s="55">
        <f>Tableau4[[#This Row],[PU BRUT PALETTE
€ HT]]*(1-$C$3)</f>
        <v>9.4250000000000007</v>
      </c>
      <c r="O267" s="24">
        <f t="shared" si="9"/>
        <v>-0.457247828991316</v>
      </c>
    </row>
    <row r="268" spans="1:15" ht="17.100000000000001" customHeight="1" x14ac:dyDescent="0.2">
      <c r="A268" s="10" t="s">
        <v>850</v>
      </c>
      <c r="B268" s="9">
        <v>3100411137214</v>
      </c>
      <c r="C268" s="10">
        <v>39231090</v>
      </c>
      <c r="D268" s="10">
        <v>264</v>
      </c>
      <c r="F268" s="10" t="s">
        <v>313</v>
      </c>
      <c r="G268" s="10" t="s">
        <v>314</v>
      </c>
      <c r="H268" s="15" t="s">
        <v>851</v>
      </c>
      <c r="I268" s="15" t="s">
        <v>852</v>
      </c>
      <c r="J268" s="16">
        <v>45.66</v>
      </c>
      <c r="K268" s="55">
        <f>Tableau4[[#This Row],[PU BRUT UNITAIRE
€ HT]]*(1-$C$3)</f>
        <v>26.482800000000001</v>
      </c>
      <c r="L268" s="48">
        <v>160</v>
      </c>
      <c r="M268" s="16">
        <v>24.77</v>
      </c>
      <c r="N268" s="55">
        <f>Tableau4[[#This Row],[PU BRUT PALETTE
€ HT]]*(1-$C$3)</f>
        <v>14.366600000000002</v>
      </c>
      <c r="O268" s="24">
        <f t="shared" si="9"/>
        <v>-0.45751204555409541</v>
      </c>
    </row>
    <row r="269" spans="1:15" ht="17.100000000000001" customHeight="1" x14ac:dyDescent="0.2">
      <c r="A269" s="10" t="s">
        <v>853</v>
      </c>
      <c r="B269" s="9">
        <v>3100411550211</v>
      </c>
      <c r="C269" s="10">
        <v>39231090</v>
      </c>
      <c r="D269" s="10">
        <v>265</v>
      </c>
      <c r="F269" s="10" t="s">
        <v>313</v>
      </c>
      <c r="G269" s="10" t="s">
        <v>314</v>
      </c>
      <c r="H269" s="15" t="s">
        <v>854</v>
      </c>
      <c r="I269" s="15" t="s">
        <v>855</v>
      </c>
      <c r="J269" s="16">
        <v>54.58</v>
      </c>
      <c r="K269" s="55">
        <f>Tableau4[[#This Row],[PU BRUT UNITAIRE
€ HT]]*(1-$C$3)</f>
        <v>31.656400000000001</v>
      </c>
      <c r="L269" s="48">
        <v>100</v>
      </c>
      <c r="M269" s="16">
        <v>29.61</v>
      </c>
      <c r="N269" s="55">
        <f>Tableau4[[#This Row],[PU BRUT PALETTE
€ HT]]*(1-$C$3)</f>
        <v>17.173800000000004</v>
      </c>
      <c r="O269" s="24">
        <f t="shared" si="9"/>
        <v>-0.45749358739465007</v>
      </c>
    </row>
    <row r="270" spans="1:15" ht="17.100000000000001" customHeight="1" x14ac:dyDescent="0.2">
      <c r="A270" s="10" t="s">
        <v>856</v>
      </c>
      <c r="B270" s="9">
        <v>3100411558217</v>
      </c>
      <c r="C270" s="10">
        <v>39231090</v>
      </c>
      <c r="D270" s="10">
        <v>266</v>
      </c>
      <c r="F270" s="10" t="s">
        <v>313</v>
      </c>
      <c r="G270" s="10" t="s">
        <v>314</v>
      </c>
      <c r="H270" s="15" t="s">
        <v>857</v>
      </c>
      <c r="I270" s="15" t="s">
        <v>858</v>
      </c>
      <c r="J270" s="16">
        <v>57.66</v>
      </c>
      <c r="K270" s="55">
        <f>Tableau4[[#This Row],[PU BRUT UNITAIRE
€ HT]]*(1-$C$3)</f>
        <v>33.442800000000005</v>
      </c>
      <c r="L270" s="48">
        <v>48</v>
      </c>
      <c r="M270" s="16">
        <v>31.29</v>
      </c>
      <c r="N270" s="55">
        <f>Tableau4[[#This Row],[PU BRUT PALETTE
€ HT]]*(1-$C$3)</f>
        <v>18.148200000000003</v>
      </c>
      <c r="O270" s="24">
        <f t="shared" si="9"/>
        <v>-0.45733610822060355</v>
      </c>
    </row>
    <row r="271" spans="1:15" ht="17.100000000000001" customHeight="1" x14ac:dyDescent="0.2">
      <c r="A271" s="10" t="s">
        <v>859</v>
      </c>
      <c r="B271" s="9">
        <v>3573678687745</v>
      </c>
      <c r="C271" s="10">
        <v>39231090</v>
      </c>
      <c r="D271" s="10">
        <v>267</v>
      </c>
      <c r="E271" s="10" t="s">
        <v>145</v>
      </c>
      <c r="F271" s="10" t="s">
        <v>313</v>
      </c>
      <c r="G271" s="10" t="s">
        <v>314</v>
      </c>
      <c r="H271" s="15" t="s">
        <v>860</v>
      </c>
      <c r="I271" s="15" t="s">
        <v>861</v>
      </c>
      <c r="J271" s="16">
        <v>26.25</v>
      </c>
      <c r="K271" s="55">
        <f>Tableau4[[#This Row],[PU BRUT UNITAIRE
€ HT]]*(1-$C$3)</f>
        <v>15.225000000000001</v>
      </c>
      <c r="L271" s="48">
        <v>96</v>
      </c>
      <c r="M271" s="16">
        <v>22.46</v>
      </c>
      <c r="N271" s="55">
        <f>Tableau4[[#This Row],[PU BRUT PALETTE
€ HT]]*(1-$C$3)</f>
        <v>13.026800000000001</v>
      </c>
      <c r="O271" s="24">
        <f t="shared" si="9"/>
        <v>-0.14438095238095239</v>
      </c>
    </row>
    <row r="272" spans="1:15" ht="17.100000000000001" customHeight="1" x14ac:dyDescent="0.2">
      <c r="A272" s="10" t="s">
        <v>862</v>
      </c>
      <c r="B272" s="9">
        <v>3573678687752</v>
      </c>
      <c r="C272" s="10">
        <v>39231090</v>
      </c>
      <c r="D272" s="10">
        <v>268</v>
      </c>
      <c r="E272" s="10" t="s">
        <v>145</v>
      </c>
      <c r="F272" s="10" t="s">
        <v>313</v>
      </c>
      <c r="G272" s="10" t="s">
        <v>314</v>
      </c>
      <c r="H272" s="15" t="s">
        <v>863</v>
      </c>
      <c r="I272" s="15" t="s">
        <v>864</v>
      </c>
      <c r="J272" s="16">
        <v>30.45</v>
      </c>
      <c r="K272" s="55">
        <f>Tableau4[[#This Row],[PU BRUT UNITAIRE
€ HT]]*(1-$C$3)</f>
        <v>17.661000000000001</v>
      </c>
      <c r="L272" s="48">
        <v>72</v>
      </c>
      <c r="M272" s="16">
        <v>25.92</v>
      </c>
      <c r="N272" s="55">
        <f>Tableau4[[#This Row],[PU BRUT PALETTE
€ HT]]*(1-$C$3)</f>
        <v>15.033600000000003</v>
      </c>
      <c r="O272" s="24">
        <f t="shared" si="9"/>
        <v>-0.14876847290640383</v>
      </c>
    </row>
    <row r="273" spans="1:15" ht="17.100000000000001" customHeight="1" x14ac:dyDescent="0.2">
      <c r="A273" s="10" t="s">
        <v>865</v>
      </c>
      <c r="B273" s="9">
        <v>3100411464211</v>
      </c>
      <c r="C273" s="10">
        <v>39231090</v>
      </c>
      <c r="D273" s="10">
        <v>269</v>
      </c>
      <c r="F273" s="10" t="s">
        <v>313</v>
      </c>
      <c r="G273" s="10" t="s">
        <v>314</v>
      </c>
      <c r="H273" s="15" t="s">
        <v>866</v>
      </c>
      <c r="I273" s="15" t="s">
        <v>867</v>
      </c>
      <c r="J273" s="16">
        <v>29.13</v>
      </c>
      <c r="K273" s="55">
        <f>Tableau4[[#This Row],[PU BRUT UNITAIRE
€ HT]]*(1-$C$3)</f>
        <v>16.895400000000002</v>
      </c>
      <c r="L273" s="48">
        <v>90</v>
      </c>
      <c r="M273" s="16">
        <v>21.08</v>
      </c>
      <c r="N273" s="55">
        <f>Tableau4[[#This Row],[PU BRUT PALETTE
€ HT]]*(1-$C$3)</f>
        <v>12.2264</v>
      </c>
      <c r="O273" s="24">
        <f t="shared" si="9"/>
        <v>-0.27634740817027126</v>
      </c>
    </row>
    <row r="274" spans="1:15" ht="17.100000000000001" customHeight="1" x14ac:dyDescent="0.2">
      <c r="A274" s="10" t="s">
        <v>868</v>
      </c>
      <c r="B274" s="9">
        <v>3573678692343</v>
      </c>
      <c r="C274" s="10">
        <v>39231000</v>
      </c>
      <c r="D274" s="10">
        <v>270</v>
      </c>
      <c r="E274" s="10" t="s">
        <v>602</v>
      </c>
      <c r="F274" s="10" t="s">
        <v>18</v>
      </c>
      <c r="G274" s="10" t="s">
        <v>19</v>
      </c>
      <c r="H274" s="15" t="s">
        <v>869</v>
      </c>
      <c r="I274" s="15" t="s">
        <v>870</v>
      </c>
      <c r="J274" s="11">
        <v>9.99</v>
      </c>
      <c r="K274" s="55">
        <f>Tableau4[[#This Row],[PU BRUT UNITAIRE
€ HT]]*(1-$C$3)</f>
        <v>5.7942000000000009</v>
      </c>
      <c r="L274" s="48">
        <v>100</v>
      </c>
      <c r="M274" s="11">
        <v>7.9</v>
      </c>
      <c r="N274" s="55">
        <f>Tableau4[[#This Row],[PU BRUT PALETTE
€ HT]]*(1-$C$3)</f>
        <v>4.5820000000000007</v>
      </c>
      <c r="O274" s="20">
        <f t="shared" si="9"/>
        <v>-0.20920920920920916</v>
      </c>
    </row>
    <row r="275" spans="1:15" ht="17.100000000000001" customHeight="1" x14ac:dyDescent="0.2">
      <c r="A275" s="18" t="s">
        <v>871</v>
      </c>
      <c r="B275" s="9">
        <v>3573678692336</v>
      </c>
      <c r="C275" s="10">
        <v>39231000</v>
      </c>
      <c r="D275" s="10">
        <v>271</v>
      </c>
      <c r="E275" s="10" t="s">
        <v>602</v>
      </c>
      <c r="F275" s="10" t="s">
        <v>18</v>
      </c>
      <c r="G275" s="10" t="s">
        <v>19</v>
      </c>
      <c r="H275" s="15" t="s">
        <v>872</v>
      </c>
      <c r="I275" s="15" t="s">
        <v>873</v>
      </c>
      <c r="J275" s="16">
        <v>9.99</v>
      </c>
      <c r="K275" s="55">
        <f>Tableau4[[#This Row],[PU BRUT UNITAIRE
€ HT]]*(1-$C$3)</f>
        <v>5.7942000000000009</v>
      </c>
      <c r="L275" s="50">
        <v>100</v>
      </c>
      <c r="M275" s="16">
        <v>7.9</v>
      </c>
      <c r="N275" s="55">
        <f>Tableau4[[#This Row],[PU BRUT PALETTE
€ HT]]*(1-$C$3)</f>
        <v>4.5820000000000007</v>
      </c>
      <c r="O275" s="24">
        <f t="shared" si="9"/>
        <v>-0.20920920920920916</v>
      </c>
    </row>
    <row r="276" spans="1:15" ht="17.100000000000001" customHeight="1" x14ac:dyDescent="0.2">
      <c r="A276" s="10" t="s">
        <v>874</v>
      </c>
      <c r="B276" s="9">
        <v>3573678692329</v>
      </c>
      <c r="C276" s="10">
        <v>39231000</v>
      </c>
      <c r="D276" s="10">
        <v>272</v>
      </c>
      <c r="E276" s="10" t="s">
        <v>602</v>
      </c>
      <c r="F276" s="10" t="s">
        <v>18</v>
      </c>
      <c r="G276" s="10" t="s">
        <v>19</v>
      </c>
      <c r="H276" s="15" t="s">
        <v>875</v>
      </c>
      <c r="I276" s="15" t="s">
        <v>876</v>
      </c>
      <c r="J276" s="11">
        <v>9.99</v>
      </c>
      <c r="K276" s="55">
        <f>Tableau4[[#This Row],[PU BRUT UNITAIRE
€ HT]]*(1-$C$3)</f>
        <v>5.7942000000000009</v>
      </c>
      <c r="L276" s="48">
        <v>100</v>
      </c>
      <c r="M276" s="11">
        <v>7.9</v>
      </c>
      <c r="N276" s="55">
        <f>Tableau4[[#This Row],[PU BRUT PALETTE
€ HT]]*(1-$C$3)</f>
        <v>4.5820000000000007</v>
      </c>
      <c r="O276" s="20">
        <f t="shared" si="9"/>
        <v>-0.20920920920920916</v>
      </c>
    </row>
    <row r="277" spans="1:15" ht="17.100000000000001" customHeight="1" x14ac:dyDescent="0.2">
      <c r="A277" s="10" t="s">
        <v>877</v>
      </c>
      <c r="B277" s="9">
        <v>3573678692459</v>
      </c>
      <c r="C277" s="10">
        <v>39231000</v>
      </c>
      <c r="D277" s="10">
        <v>273</v>
      </c>
      <c r="E277" s="10" t="s">
        <v>602</v>
      </c>
      <c r="F277" s="10" t="s">
        <v>18</v>
      </c>
      <c r="G277" s="10" t="s">
        <v>19</v>
      </c>
      <c r="H277" s="15" t="s">
        <v>878</v>
      </c>
      <c r="I277" s="15" t="s">
        <v>879</v>
      </c>
      <c r="J277" s="11">
        <v>9.99</v>
      </c>
      <c r="K277" s="55">
        <f>Tableau4[[#This Row],[PU BRUT UNITAIRE
€ HT]]*(1-$C$3)</f>
        <v>5.7942000000000009</v>
      </c>
      <c r="L277" s="48">
        <v>100</v>
      </c>
      <c r="M277" s="11">
        <v>7.9</v>
      </c>
      <c r="N277" s="55">
        <f>Tableau4[[#This Row],[PU BRUT PALETTE
€ HT]]*(1-$C$3)</f>
        <v>4.5820000000000007</v>
      </c>
      <c r="O277" s="20">
        <f t="shared" si="9"/>
        <v>-0.20920920920920916</v>
      </c>
    </row>
    <row r="278" spans="1:15" ht="17.100000000000001" customHeight="1" x14ac:dyDescent="0.2">
      <c r="A278" s="10" t="s">
        <v>880</v>
      </c>
      <c r="B278" s="9">
        <v>3573678688049</v>
      </c>
      <c r="C278" s="10">
        <v>39231090</v>
      </c>
      <c r="D278" s="10">
        <v>274</v>
      </c>
      <c r="E278" s="10" t="s">
        <v>145</v>
      </c>
      <c r="F278" s="10" t="s">
        <v>313</v>
      </c>
      <c r="G278" s="10" t="s">
        <v>314</v>
      </c>
      <c r="H278" s="15" t="s">
        <v>881</v>
      </c>
      <c r="I278" s="15" t="s">
        <v>882</v>
      </c>
      <c r="J278" s="16">
        <v>10.4</v>
      </c>
      <c r="K278" s="55">
        <f>Tableau4[[#This Row],[PU BRUT UNITAIRE
€ HT]]*(1-$C$3)</f>
        <v>6.0320000000000009</v>
      </c>
      <c r="L278" s="48">
        <v>200</v>
      </c>
      <c r="M278" s="11" t="s">
        <v>120</v>
      </c>
      <c r="N278" s="55" t="e">
        <f>Tableau4[[#This Row],[PU BRUT PALETTE
€ HT]]*(1-$C$3)</f>
        <v>#VALUE!</v>
      </c>
      <c r="O278" s="20" t="s">
        <v>120</v>
      </c>
    </row>
    <row r="279" spans="1:15" ht="17.100000000000001" customHeight="1" x14ac:dyDescent="0.2">
      <c r="A279" s="10" t="s">
        <v>883</v>
      </c>
      <c r="B279" s="9">
        <v>3100411693215</v>
      </c>
      <c r="C279" s="10">
        <v>39231090</v>
      </c>
      <c r="D279" s="10">
        <v>275</v>
      </c>
      <c r="F279" s="10" t="s">
        <v>884</v>
      </c>
      <c r="G279" s="10" t="s">
        <v>885</v>
      </c>
      <c r="H279" s="15" t="s">
        <v>886</v>
      </c>
      <c r="I279" s="15" t="s">
        <v>887</v>
      </c>
      <c r="J279" s="16">
        <v>91.76</v>
      </c>
      <c r="K279" s="55">
        <f>Tableau4[[#This Row],[PU BRUT UNITAIRE
€ HT]]*(1-$C$3)</f>
        <v>53.220800000000011</v>
      </c>
      <c r="L279" s="48">
        <v>48</v>
      </c>
      <c r="M279" s="16">
        <v>66.39</v>
      </c>
      <c r="N279" s="55">
        <f>Tableau4[[#This Row],[PU BRUT PALETTE
€ HT]]*(1-$C$3)</f>
        <v>38.506200000000007</v>
      </c>
      <c r="O279" s="24">
        <f>+M279/J279-1</f>
        <v>-0.2764821272885789</v>
      </c>
    </row>
    <row r="280" spans="1:15" ht="17.100000000000001" customHeight="1" x14ac:dyDescent="0.2">
      <c r="A280" s="10" t="s">
        <v>888</v>
      </c>
      <c r="B280" s="9">
        <v>3100411705215</v>
      </c>
      <c r="C280" s="10">
        <v>39231090</v>
      </c>
      <c r="D280" s="10">
        <v>276</v>
      </c>
      <c r="F280" s="10" t="s">
        <v>884</v>
      </c>
      <c r="G280" s="10" t="s">
        <v>885</v>
      </c>
      <c r="H280" s="15" t="s">
        <v>889</v>
      </c>
      <c r="I280" s="15" t="s">
        <v>890</v>
      </c>
      <c r="J280" s="16">
        <v>113.65</v>
      </c>
      <c r="K280" s="55">
        <f>Tableau4[[#This Row],[PU BRUT UNITAIRE
€ HT]]*(1-$C$3)</f>
        <v>65.917000000000016</v>
      </c>
      <c r="L280" s="48">
        <v>30</v>
      </c>
      <c r="M280" s="16">
        <v>82.22</v>
      </c>
      <c r="N280" s="55">
        <f>Tableau4[[#This Row],[PU BRUT PALETTE
€ HT]]*(1-$C$3)</f>
        <v>47.687600000000003</v>
      </c>
      <c r="O280" s="24">
        <f>+M280/J280-1</f>
        <v>-0.27655081390233172</v>
      </c>
    </row>
    <row r="281" spans="1:15" ht="17.100000000000001" customHeight="1" x14ac:dyDescent="0.2">
      <c r="A281" s="10" t="s">
        <v>891</v>
      </c>
      <c r="B281" s="9">
        <v>3573678692312</v>
      </c>
      <c r="C281" s="10">
        <v>39231090</v>
      </c>
      <c r="D281" s="10">
        <v>277</v>
      </c>
      <c r="E281" s="10" t="s">
        <v>602</v>
      </c>
      <c r="F281" s="10" t="s">
        <v>313</v>
      </c>
      <c r="G281" s="10" t="s">
        <v>314</v>
      </c>
      <c r="H281" s="15" t="s">
        <v>892</v>
      </c>
      <c r="I281" s="15" t="s">
        <v>893</v>
      </c>
      <c r="J281" s="11">
        <v>41.99</v>
      </c>
      <c r="K281" s="55">
        <f>Tableau4[[#This Row],[PU BRUT UNITAIRE
€ HT]]*(1-$C$3)</f>
        <v>24.354200000000006</v>
      </c>
      <c r="L281" s="48" t="s">
        <v>120</v>
      </c>
      <c r="M281" s="11" t="s">
        <v>120</v>
      </c>
      <c r="N281" s="55" t="e">
        <f>Tableau4[[#This Row],[PU BRUT PALETTE
€ HT]]*(1-$C$3)</f>
        <v>#VALUE!</v>
      </c>
      <c r="O281" s="20" t="s">
        <v>120</v>
      </c>
    </row>
    <row r="282" spans="1:15" ht="17.100000000000001" customHeight="1" x14ac:dyDescent="0.2">
      <c r="A282" s="10" t="s">
        <v>894</v>
      </c>
      <c r="B282" s="9">
        <v>3573678693227</v>
      </c>
      <c r="C282" s="10">
        <v>39231090</v>
      </c>
      <c r="D282" s="10">
        <v>278</v>
      </c>
      <c r="E282" s="10" t="s">
        <v>602</v>
      </c>
      <c r="F282" s="10" t="s">
        <v>313</v>
      </c>
      <c r="G282" s="10" t="s">
        <v>314</v>
      </c>
      <c r="H282" s="15" t="s">
        <v>895</v>
      </c>
      <c r="I282" s="15" t="s">
        <v>896</v>
      </c>
      <c r="J282" s="11">
        <v>41.99</v>
      </c>
      <c r="K282" s="55">
        <f>Tableau4[[#This Row],[PU BRUT UNITAIRE
€ HT]]*(1-$C$3)</f>
        <v>24.354200000000006</v>
      </c>
      <c r="L282" s="48" t="s">
        <v>120</v>
      </c>
      <c r="M282" s="11" t="s">
        <v>120</v>
      </c>
      <c r="N282" s="55" t="e">
        <f>Tableau4[[#This Row],[PU BRUT PALETTE
€ HT]]*(1-$C$3)</f>
        <v>#VALUE!</v>
      </c>
      <c r="O282" s="20" t="s">
        <v>120</v>
      </c>
    </row>
    <row r="283" spans="1:15" ht="17.100000000000001" customHeight="1" x14ac:dyDescent="0.2">
      <c r="A283" s="10" t="s">
        <v>897</v>
      </c>
      <c r="B283" s="9">
        <v>3100411405214</v>
      </c>
      <c r="C283" s="10">
        <v>39231090</v>
      </c>
      <c r="D283" s="10">
        <v>279</v>
      </c>
      <c r="F283" s="10" t="s">
        <v>884</v>
      </c>
      <c r="G283" s="10" t="s">
        <v>885</v>
      </c>
      <c r="H283" s="15" t="s">
        <v>898</v>
      </c>
      <c r="I283" s="15" t="s">
        <v>899</v>
      </c>
      <c r="J283" s="16">
        <v>276.62</v>
      </c>
      <c r="K283" s="55">
        <f>Tableau4[[#This Row],[PU BRUT UNITAIRE
€ HT]]*(1-$C$3)</f>
        <v>160.43960000000001</v>
      </c>
      <c r="L283" s="48">
        <v>15</v>
      </c>
      <c r="M283" s="16">
        <v>203.08</v>
      </c>
      <c r="N283" s="55">
        <f>Tableau4[[#This Row],[PU BRUT PALETTE
€ HT]]*(1-$C$3)</f>
        <v>117.78640000000001</v>
      </c>
      <c r="O283" s="24">
        <f>+M283/J283-1</f>
        <v>-0.26585207143373579</v>
      </c>
    </row>
    <row r="284" spans="1:15" ht="17.100000000000001" customHeight="1" x14ac:dyDescent="0.2">
      <c r="A284" s="10" t="s">
        <v>900</v>
      </c>
      <c r="B284" s="9">
        <v>3100411455219</v>
      </c>
      <c r="C284" s="10">
        <v>39231090</v>
      </c>
      <c r="D284" s="10">
        <v>280</v>
      </c>
      <c r="F284" s="10" t="s">
        <v>884</v>
      </c>
      <c r="G284" s="10" t="s">
        <v>885</v>
      </c>
      <c r="H284" s="15" t="s">
        <v>901</v>
      </c>
      <c r="I284" s="15" t="s">
        <v>902</v>
      </c>
      <c r="J284" s="16">
        <v>355.55</v>
      </c>
      <c r="K284" s="55">
        <f>Tableau4[[#This Row],[PU BRUT UNITAIRE
€ HT]]*(1-$C$3)</f>
        <v>206.21900000000002</v>
      </c>
      <c r="L284" s="48">
        <v>12</v>
      </c>
      <c r="M284" s="16">
        <v>261.02</v>
      </c>
      <c r="N284" s="55">
        <f>Tableau4[[#This Row],[PU BRUT PALETTE
€ HT]]*(1-$C$3)</f>
        <v>151.39160000000001</v>
      </c>
      <c r="O284" s="24">
        <f>+M284/J284-1</f>
        <v>-0.26586977921530031</v>
      </c>
    </row>
    <row r="285" spans="1:15" ht="17.100000000000001" customHeight="1" x14ac:dyDescent="0.2">
      <c r="A285" s="10" t="s">
        <v>903</v>
      </c>
      <c r="B285" s="9">
        <v>3100411456216</v>
      </c>
      <c r="C285" s="10">
        <v>39231090</v>
      </c>
      <c r="D285" s="10">
        <v>281</v>
      </c>
      <c r="F285" s="10" t="s">
        <v>884</v>
      </c>
      <c r="G285" s="10" t="s">
        <v>885</v>
      </c>
      <c r="H285" s="15" t="s">
        <v>904</v>
      </c>
      <c r="I285" s="15" t="s">
        <v>905</v>
      </c>
      <c r="J285" s="16">
        <v>390.51</v>
      </c>
      <c r="K285" s="55">
        <f>Tableau4[[#This Row],[PU BRUT UNITAIRE
€ HT]]*(1-$C$3)</f>
        <v>226.49580000000003</v>
      </c>
      <c r="L285" s="48">
        <v>12</v>
      </c>
      <c r="M285" s="16">
        <v>286.69</v>
      </c>
      <c r="N285" s="55">
        <f>Tableau4[[#This Row],[PU BRUT PALETTE
€ HT]]*(1-$C$3)</f>
        <v>166.28020000000001</v>
      </c>
      <c r="O285" s="24">
        <f>+M285/J285-1</f>
        <v>-0.26585746843870839</v>
      </c>
    </row>
    <row r="286" spans="1:15" ht="17.100000000000001" customHeight="1" x14ac:dyDescent="0.2">
      <c r="A286" s="10" t="s">
        <v>906</v>
      </c>
      <c r="B286" s="9">
        <v>3100411458210</v>
      </c>
      <c r="C286" s="10">
        <v>39231090</v>
      </c>
      <c r="D286" s="10">
        <v>282</v>
      </c>
      <c r="F286" s="10" t="s">
        <v>884</v>
      </c>
      <c r="G286" s="10" t="s">
        <v>885</v>
      </c>
      <c r="H286" s="15" t="s">
        <v>907</v>
      </c>
      <c r="I286" s="15" t="s">
        <v>908</v>
      </c>
      <c r="J286" s="16">
        <v>534.91</v>
      </c>
      <c r="K286" s="55">
        <f>Tableau4[[#This Row],[PU BRUT UNITAIRE
€ HT]]*(1-$C$3)</f>
        <v>310.24780000000004</v>
      </c>
      <c r="L286" s="48">
        <v>8</v>
      </c>
      <c r="M286" s="16">
        <v>392.7</v>
      </c>
      <c r="N286" s="55">
        <f>Tableau4[[#This Row],[PU BRUT PALETTE
€ HT]]*(1-$C$3)</f>
        <v>227.76600000000002</v>
      </c>
      <c r="O286" s="24">
        <f>+M286/J286-1</f>
        <v>-0.26585780785552704</v>
      </c>
    </row>
    <row r="287" spans="1:15" ht="17.100000000000001" customHeight="1" x14ac:dyDescent="0.2">
      <c r="A287" s="10" t="s">
        <v>909</v>
      </c>
      <c r="B287" s="9">
        <v>3573678671553</v>
      </c>
      <c r="C287" s="10">
        <v>39231090</v>
      </c>
      <c r="D287" s="10">
        <v>283</v>
      </c>
      <c r="F287" s="10" t="s">
        <v>884</v>
      </c>
      <c r="G287" s="10" t="s">
        <v>885</v>
      </c>
      <c r="H287" s="15" t="s">
        <v>910</v>
      </c>
      <c r="I287" s="15" t="s">
        <v>911</v>
      </c>
      <c r="J287" s="16">
        <v>850.45</v>
      </c>
      <c r="K287" s="55">
        <f>Tableau4[[#This Row],[PU BRUT UNITAIRE
€ HT]]*(1-$C$3)</f>
        <v>493.26100000000008</v>
      </c>
      <c r="L287" s="48">
        <v>5</v>
      </c>
      <c r="M287" s="16">
        <v>624.35</v>
      </c>
      <c r="N287" s="55">
        <f>Tableau4[[#This Row],[PU BRUT PALETTE
€ HT]]*(1-$C$3)</f>
        <v>362.12300000000005</v>
      </c>
      <c r="O287" s="24">
        <f>+M287/J287-1</f>
        <v>-0.26585925098477281</v>
      </c>
    </row>
    <row r="288" spans="1:15" ht="17.100000000000001" customHeight="1" x14ac:dyDescent="0.2">
      <c r="A288" s="10" t="s">
        <v>912</v>
      </c>
      <c r="B288" s="9">
        <v>3573678667693</v>
      </c>
      <c r="C288" s="10">
        <v>73269098</v>
      </c>
      <c r="D288" s="10">
        <v>284</v>
      </c>
      <c r="F288" s="10" t="s">
        <v>913</v>
      </c>
      <c r="G288" s="10" t="s">
        <v>914</v>
      </c>
      <c r="H288" s="15" t="s">
        <v>915</v>
      </c>
      <c r="I288" s="15" t="s">
        <v>916</v>
      </c>
      <c r="J288" s="16">
        <v>937.14</v>
      </c>
      <c r="K288" s="55">
        <f>Tableau4[[#This Row],[PU BRUT UNITAIRE
€ HT]]*(1-$C$3)</f>
        <v>543.5412</v>
      </c>
      <c r="L288" s="48">
        <v>8</v>
      </c>
      <c r="M288" s="11" t="s">
        <v>120</v>
      </c>
      <c r="N288" s="55" t="e">
        <f>Tableau4[[#This Row],[PU BRUT PALETTE
€ HT]]*(1-$C$3)</f>
        <v>#VALUE!</v>
      </c>
      <c r="O288" s="20" t="s">
        <v>120</v>
      </c>
    </row>
    <row r="289" spans="1:15" ht="17.100000000000001" customHeight="1" x14ac:dyDescent="0.2">
      <c r="A289" s="10" t="s">
        <v>917</v>
      </c>
      <c r="B289" s="9">
        <v>3573678667594</v>
      </c>
      <c r="C289" s="10">
        <v>73269098</v>
      </c>
      <c r="D289" s="10">
        <v>285</v>
      </c>
      <c r="F289" s="10" t="s">
        <v>913</v>
      </c>
      <c r="G289" s="10" t="s">
        <v>914</v>
      </c>
      <c r="H289" s="15" t="s">
        <v>918</v>
      </c>
      <c r="I289" s="15" t="s">
        <v>919</v>
      </c>
      <c r="J289" s="16">
        <v>979.01</v>
      </c>
      <c r="K289" s="55">
        <f>Tableau4[[#This Row],[PU BRUT UNITAIRE
€ HT]]*(1-$C$3)</f>
        <v>567.82580000000007</v>
      </c>
      <c r="L289" s="48">
        <v>8</v>
      </c>
      <c r="M289" s="11" t="s">
        <v>120</v>
      </c>
      <c r="N289" s="55" t="e">
        <f>Tableau4[[#This Row],[PU BRUT PALETTE
€ HT]]*(1-$C$3)</f>
        <v>#VALUE!</v>
      </c>
      <c r="O289" s="20" t="s">
        <v>120</v>
      </c>
    </row>
    <row r="290" spans="1:15" ht="17.100000000000001" customHeight="1" x14ac:dyDescent="0.2">
      <c r="A290" s="10" t="s">
        <v>920</v>
      </c>
      <c r="B290" s="9">
        <v>3573678667600</v>
      </c>
      <c r="C290" s="10">
        <v>73269098</v>
      </c>
      <c r="D290" s="10">
        <v>286</v>
      </c>
      <c r="F290" s="10" t="s">
        <v>913</v>
      </c>
      <c r="G290" s="10" t="s">
        <v>914</v>
      </c>
      <c r="H290" s="15" t="s">
        <v>921</v>
      </c>
      <c r="I290" s="15" t="s">
        <v>922</v>
      </c>
      <c r="J290" s="16">
        <v>1057.53</v>
      </c>
      <c r="K290" s="55">
        <f>Tableau4[[#This Row],[PU BRUT UNITAIRE
€ HT]]*(1-$C$3)</f>
        <v>613.36740000000009</v>
      </c>
      <c r="L290" s="48">
        <v>4</v>
      </c>
      <c r="M290" s="11" t="s">
        <v>120</v>
      </c>
      <c r="N290" s="55" t="e">
        <f>Tableau4[[#This Row],[PU BRUT PALETTE
€ HT]]*(1-$C$3)</f>
        <v>#VALUE!</v>
      </c>
      <c r="O290" s="20" t="s">
        <v>120</v>
      </c>
    </row>
    <row r="291" spans="1:15" ht="17.100000000000001" customHeight="1" x14ac:dyDescent="0.2">
      <c r="A291" s="10" t="s">
        <v>923</v>
      </c>
      <c r="B291" s="9">
        <v>3573678667617</v>
      </c>
      <c r="C291" s="10">
        <v>73269098</v>
      </c>
      <c r="D291" s="10">
        <v>287</v>
      </c>
      <c r="F291" s="10" t="s">
        <v>913</v>
      </c>
      <c r="G291" s="10" t="s">
        <v>914</v>
      </c>
      <c r="H291" s="15" t="s">
        <v>924</v>
      </c>
      <c r="I291" s="15" t="s">
        <v>925</v>
      </c>
      <c r="J291" s="16">
        <v>1071.8499999999999</v>
      </c>
      <c r="K291" s="55">
        <f>Tableau4[[#This Row],[PU BRUT UNITAIRE
€ HT]]*(1-$C$3)</f>
        <v>621.673</v>
      </c>
      <c r="L291" s="48">
        <v>3</v>
      </c>
      <c r="M291" s="11" t="s">
        <v>120</v>
      </c>
      <c r="N291" s="55" t="e">
        <f>Tableau4[[#This Row],[PU BRUT PALETTE
€ HT]]*(1-$C$3)</f>
        <v>#VALUE!</v>
      </c>
      <c r="O291" s="20" t="s">
        <v>120</v>
      </c>
    </row>
    <row r="292" spans="1:15" ht="17.100000000000001" customHeight="1" x14ac:dyDescent="0.2">
      <c r="A292" s="10" t="s">
        <v>926</v>
      </c>
      <c r="B292" s="9">
        <v>3573678671560</v>
      </c>
      <c r="C292" s="10">
        <v>73269098</v>
      </c>
      <c r="D292" s="10">
        <v>288</v>
      </c>
      <c r="F292" s="10" t="s">
        <v>913</v>
      </c>
      <c r="G292" s="10" t="s">
        <v>914</v>
      </c>
      <c r="H292" s="15" t="s">
        <v>927</v>
      </c>
      <c r="I292" s="15" t="s">
        <v>928</v>
      </c>
      <c r="J292" s="16">
        <v>1411.8</v>
      </c>
      <c r="K292" s="55">
        <f>Tableau4[[#This Row],[PU BRUT UNITAIRE
€ HT]]*(1-$C$3)</f>
        <v>818.84400000000005</v>
      </c>
      <c r="L292" s="48">
        <v>3</v>
      </c>
      <c r="M292" s="11" t="s">
        <v>120</v>
      </c>
      <c r="N292" s="55" t="e">
        <f>Tableau4[[#This Row],[PU BRUT PALETTE
€ HT]]*(1-$C$3)</f>
        <v>#VALUE!</v>
      </c>
      <c r="O292" s="20" t="s">
        <v>120</v>
      </c>
    </row>
    <row r="293" spans="1:15" ht="17.100000000000001" customHeight="1" x14ac:dyDescent="0.2">
      <c r="A293" s="10" t="s">
        <v>929</v>
      </c>
      <c r="B293" s="9">
        <v>3573678684119</v>
      </c>
      <c r="C293" s="10">
        <v>39231090</v>
      </c>
      <c r="D293" s="10">
        <v>289</v>
      </c>
      <c r="F293" s="10" t="s">
        <v>884</v>
      </c>
      <c r="G293" s="10" t="s">
        <v>885</v>
      </c>
      <c r="H293" s="15" t="s">
        <v>930</v>
      </c>
      <c r="I293" s="15" t="s">
        <v>931</v>
      </c>
      <c r="J293" s="16">
        <v>377.41</v>
      </c>
      <c r="K293" s="55">
        <f>Tableau4[[#This Row],[PU BRUT UNITAIRE
€ HT]]*(1-$C$3)</f>
        <v>218.89780000000005</v>
      </c>
      <c r="L293" s="48">
        <v>8</v>
      </c>
      <c r="M293" s="16">
        <v>320.54000000000002</v>
      </c>
      <c r="N293" s="55">
        <f>Tableau4[[#This Row],[PU BRUT PALETTE
€ HT]]*(1-$C$3)</f>
        <v>185.91320000000005</v>
      </c>
      <c r="O293" s="24">
        <f t="shared" ref="O293:O303" si="10">+M293/J293-1</f>
        <v>-0.15068493150684936</v>
      </c>
    </row>
    <row r="294" spans="1:15" ht="17.100000000000001" customHeight="1" x14ac:dyDescent="0.2">
      <c r="A294" s="10" t="s">
        <v>932</v>
      </c>
      <c r="B294" s="9">
        <v>3573678672666</v>
      </c>
      <c r="C294" s="10">
        <v>39231090</v>
      </c>
      <c r="D294" s="10">
        <v>290</v>
      </c>
      <c r="F294" s="10" t="s">
        <v>884</v>
      </c>
      <c r="G294" s="10" t="s">
        <v>885</v>
      </c>
      <c r="H294" s="15" t="s">
        <v>933</v>
      </c>
      <c r="I294" s="15" t="s">
        <v>934</v>
      </c>
      <c r="J294" s="16">
        <v>559.11</v>
      </c>
      <c r="K294" s="55">
        <f>Tableau4[[#This Row],[PU BRUT UNITAIRE
€ HT]]*(1-$C$3)</f>
        <v>324.28380000000004</v>
      </c>
      <c r="L294" s="48">
        <v>14</v>
      </c>
      <c r="M294" s="16">
        <v>410.63</v>
      </c>
      <c r="N294" s="55">
        <f>Tableau4[[#This Row],[PU BRUT PALETTE
€ HT]]*(1-$C$3)</f>
        <v>238.16540000000003</v>
      </c>
      <c r="O294" s="24">
        <f t="shared" si="10"/>
        <v>-0.26556491566954632</v>
      </c>
    </row>
    <row r="295" spans="1:15" ht="17.100000000000001" customHeight="1" x14ac:dyDescent="0.2">
      <c r="A295" s="10" t="s">
        <v>935</v>
      </c>
      <c r="B295" s="9">
        <v>3573678672611</v>
      </c>
      <c r="C295" s="10">
        <v>39231090</v>
      </c>
      <c r="D295" s="10">
        <v>291</v>
      </c>
      <c r="F295" s="10" t="s">
        <v>884</v>
      </c>
      <c r="G295" s="10" t="s">
        <v>885</v>
      </c>
      <c r="H295" s="15" t="s">
        <v>936</v>
      </c>
      <c r="I295" s="15" t="s">
        <v>937</v>
      </c>
      <c r="J295" s="16">
        <v>559.11</v>
      </c>
      <c r="K295" s="55">
        <f>Tableau4[[#This Row],[PU BRUT UNITAIRE
€ HT]]*(1-$C$3)</f>
        <v>324.28380000000004</v>
      </c>
      <c r="L295" s="48">
        <v>14</v>
      </c>
      <c r="M295" s="16">
        <v>410.63</v>
      </c>
      <c r="N295" s="55">
        <f>Tableau4[[#This Row],[PU BRUT PALETTE
€ HT]]*(1-$C$3)</f>
        <v>238.16540000000003</v>
      </c>
      <c r="O295" s="24">
        <f t="shared" si="10"/>
        <v>-0.26556491566954632</v>
      </c>
    </row>
    <row r="296" spans="1:15" ht="17.100000000000001" customHeight="1" x14ac:dyDescent="0.2">
      <c r="A296" s="10" t="s">
        <v>938</v>
      </c>
      <c r="B296" s="9">
        <v>3573678672659</v>
      </c>
      <c r="C296" s="10">
        <v>39231090</v>
      </c>
      <c r="D296" s="10">
        <v>292</v>
      </c>
      <c r="F296" s="10" t="s">
        <v>884</v>
      </c>
      <c r="G296" s="10" t="s">
        <v>885</v>
      </c>
      <c r="H296" s="15" t="s">
        <v>939</v>
      </c>
      <c r="I296" s="15" t="s">
        <v>940</v>
      </c>
      <c r="J296" s="16">
        <v>599.04</v>
      </c>
      <c r="K296" s="55">
        <f>Tableau4[[#This Row],[PU BRUT UNITAIRE
€ HT]]*(1-$C$3)</f>
        <v>347.44320000000005</v>
      </c>
      <c r="L296" s="48">
        <v>7</v>
      </c>
      <c r="M296" s="16">
        <v>439.96</v>
      </c>
      <c r="N296" s="55">
        <f>Tableau4[[#This Row],[PU BRUT PALETTE
€ HT]]*(1-$C$3)</f>
        <v>255.17680000000001</v>
      </c>
      <c r="O296" s="24">
        <f t="shared" si="10"/>
        <v>-0.26555822649572647</v>
      </c>
    </row>
    <row r="297" spans="1:15" ht="17.100000000000001" customHeight="1" x14ac:dyDescent="0.2">
      <c r="A297" s="10" t="s">
        <v>941</v>
      </c>
      <c r="B297" s="9">
        <v>3573678672628</v>
      </c>
      <c r="C297" s="10">
        <v>39231090</v>
      </c>
      <c r="D297" s="10">
        <v>293</v>
      </c>
      <c r="F297" s="10" t="s">
        <v>884</v>
      </c>
      <c r="G297" s="10" t="s">
        <v>885</v>
      </c>
      <c r="H297" s="15" t="s">
        <v>942</v>
      </c>
      <c r="I297" s="15" t="s">
        <v>943</v>
      </c>
      <c r="J297" s="16">
        <v>599.04</v>
      </c>
      <c r="K297" s="55">
        <f>Tableau4[[#This Row],[PU BRUT UNITAIRE
€ HT]]*(1-$C$3)</f>
        <v>347.44320000000005</v>
      </c>
      <c r="L297" s="48">
        <v>7</v>
      </c>
      <c r="M297" s="16">
        <v>439.96</v>
      </c>
      <c r="N297" s="55">
        <f>Tableau4[[#This Row],[PU BRUT PALETTE
€ HT]]*(1-$C$3)</f>
        <v>255.17680000000001</v>
      </c>
      <c r="O297" s="24">
        <f t="shared" si="10"/>
        <v>-0.26555822649572647</v>
      </c>
    </row>
    <row r="298" spans="1:15" ht="17.100000000000001" customHeight="1" x14ac:dyDescent="0.2">
      <c r="A298" s="10" t="s">
        <v>944</v>
      </c>
      <c r="B298" s="9">
        <v>3573678672642</v>
      </c>
      <c r="C298" s="10">
        <v>39231090</v>
      </c>
      <c r="D298" s="10">
        <v>294</v>
      </c>
      <c r="F298" s="10" t="s">
        <v>884</v>
      </c>
      <c r="G298" s="10" t="s">
        <v>885</v>
      </c>
      <c r="H298" s="15" t="s">
        <v>945</v>
      </c>
      <c r="I298" s="15" t="s">
        <v>946</v>
      </c>
      <c r="J298" s="16">
        <v>628.85</v>
      </c>
      <c r="K298" s="55">
        <f>Tableau4[[#This Row],[PU BRUT UNITAIRE
€ HT]]*(1-$C$3)</f>
        <v>364.73300000000006</v>
      </c>
      <c r="L298" s="48">
        <v>7</v>
      </c>
      <c r="M298" s="16">
        <v>461.85</v>
      </c>
      <c r="N298" s="55">
        <f>Tableau4[[#This Row],[PU BRUT PALETTE
€ HT]]*(1-$C$3)</f>
        <v>267.87300000000005</v>
      </c>
      <c r="O298" s="24">
        <f t="shared" si="10"/>
        <v>-0.26556412499006121</v>
      </c>
    </row>
    <row r="299" spans="1:15" ht="17.100000000000001" customHeight="1" x14ac:dyDescent="0.2">
      <c r="A299" s="10" t="s">
        <v>947</v>
      </c>
      <c r="B299" s="9">
        <v>3573678672635</v>
      </c>
      <c r="C299" s="10">
        <v>39231090</v>
      </c>
      <c r="D299" s="10">
        <v>295</v>
      </c>
      <c r="F299" s="10" t="s">
        <v>884</v>
      </c>
      <c r="G299" s="10" t="s">
        <v>885</v>
      </c>
      <c r="H299" s="15" t="s">
        <v>948</v>
      </c>
      <c r="I299" s="15" t="s">
        <v>949</v>
      </c>
      <c r="J299" s="16">
        <v>628.85</v>
      </c>
      <c r="K299" s="55">
        <f>Tableau4[[#This Row],[PU BRUT UNITAIRE
€ HT]]*(1-$C$3)</f>
        <v>364.73300000000006</v>
      </c>
      <c r="L299" s="48">
        <v>7</v>
      </c>
      <c r="M299" s="16">
        <v>461.85</v>
      </c>
      <c r="N299" s="55">
        <f>Tableau4[[#This Row],[PU BRUT PALETTE
€ HT]]*(1-$C$3)</f>
        <v>267.87300000000005</v>
      </c>
      <c r="O299" s="24">
        <f t="shared" si="10"/>
        <v>-0.26556412499006121</v>
      </c>
    </row>
    <row r="300" spans="1:15" ht="17.100000000000001" customHeight="1" x14ac:dyDescent="0.2">
      <c r="A300" s="10" t="s">
        <v>950</v>
      </c>
      <c r="B300" s="9">
        <v>3573678672680</v>
      </c>
      <c r="C300" s="10">
        <v>39231090</v>
      </c>
      <c r="D300" s="10">
        <v>296</v>
      </c>
      <c r="F300" s="10" t="s">
        <v>884</v>
      </c>
      <c r="G300" s="10" t="s">
        <v>885</v>
      </c>
      <c r="H300" s="15" t="s">
        <v>951</v>
      </c>
      <c r="I300" s="15" t="s">
        <v>952</v>
      </c>
      <c r="J300" s="16">
        <v>745.47</v>
      </c>
      <c r="K300" s="55">
        <f>Tableau4[[#This Row],[PU BRUT UNITAIRE
€ HT]]*(1-$C$3)</f>
        <v>432.37260000000009</v>
      </c>
      <c r="L300" s="48">
        <v>6</v>
      </c>
      <c r="M300" s="16">
        <v>547.5</v>
      </c>
      <c r="N300" s="55">
        <f>Tableau4[[#This Row],[PU BRUT PALETTE
€ HT]]*(1-$C$3)</f>
        <v>317.55</v>
      </c>
      <c r="O300" s="24">
        <f t="shared" si="10"/>
        <v>-0.26556400659986323</v>
      </c>
    </row>
    <row r="301" spans="1:15" ht="17.100000000000001" customHeight="1" x14ac:dyDescent="0.2">
      <c r="A301" s="10" t="s">
        <v>953</v>
      </c>
      <c r="B301" s="9">
        <v>3573678672598</v>
      </c>
      <c r="C301" s="10">
        <v>39231090</v>
      </c>
      <c r="D301" s="10">
        <v>297</v>
      </c>
      <c r="F301" s="10" t="s">
        <v>884</v>
      </c>
      <c r="G301" s="10" t="s">
        <v>885</v>
      </c>
      <c r="H301" s="15" t="s">
        <v>954</v>
      </c>
      <c r="I301" s="15" t="s">
        <v>955</v>
      </c>
      <c r="J301" s="16">
        <v>745.47</v>
      </c>
      <c r="K301" s="55">
        <f>Tableau4[[#This Row],[PU BRUT UNITAIRE
€ HT]]*(1-$C$3)</f>
        <v>432.37260000000009</v>
      </c>
      <c r="L301" s="48">
        <v>6</v>
      </c>
      <c r="M301" s="16">
        <v>547.5</v>
      </c>
      <c r="N301" s="55">
        <f>Tableau4[[#This Row],[PU BRUT PALETTE
€ HT]]*(1-$C$3)</f>
        <v>317.55</v>
      </c>
      <c r="O301" s="24">
        <f t="shared" si="10"/>
        <v>-0.26556400659986323</v>
      </c>
    </row>
    <row r="302" spans="1:15" ht="17.100000000000001" customHeight="1" x14ac:dyDescent="0.2">
      <c r="A302" s="10" t="s">
        <v>956</v>
      </c>
      <c r="B302" s="9">
        <v>3573678672673</v>
      </c>
      <c r="C302" s="10">
        <v>39231090</v>
      </c>
      <c r="D302" s="10">
        <v>298</v>
      </c>
      <c r="F302" s="10" t="s">
        <v>884</v>
      </c>
      <c r="G302" s="10" t="s">
        <v>885</v>
      </c>
      <c r="H302" s="15" t="s">
        <v>957</v>
      </c>
      <c r="I302" s="15" t="s">
        <v>958</v>
      </c>
      <c r="J302" s="16">
        <v>998.4</v>
      </c>
      <c r="K302" s="55">
        <f>Tableau4[[#This Row],[PU BRUT UNITAIRE
€ HT]]*(1-$C$3)</f>
        <v>579.072</v>
      </c>
      <c r="L302" s="48">
        <v>5</v>
      </c>
      <c r="M302" s="16">
        <v>733.26</v>
      </c>
      <c r="N302" s="55">
        <f>Tableau4[[#This Row],[PU BRUT PALETTE
€ HT]]*(1-$C$3)</f>
        <v>425.29080000000005</v>
      </c>
      <c r="O302" s="24">
        <f t="shared" si="10"/>
        <v>-0.26556490384615383</v>
      </c>
    </row>
    <row r="303" spans="1:15" ht="17.100000000000001" customHeight="1" x14ac:dyDescent="0.2">
      <c r="A303" s="10" t="s">
        <v>959</v>
      </c>
      <c r="B303" s="9">
        <v>3573678672604</v>
      </c>
      <c r="C303" s="10">
        <v>39231090</v>
      </c>
      <c r="D303" s="10">
        <v>299</v>
      </c>
      <c r="F303" s="10" t="s">
        <v>884</v>
      </c>
      <c r="G303" s="10" t="s">
        <v>885</v>
      </c>
      <c r="H303" s="15" t="s">
        <v>960</v>
      </c>
      <c r="I303" s="15" t="s">
        <v>961</v>
      </c>
      <c r="J303" s="16">
        <v>998.4</v>
      </c>
      <c r="K303" s="55">
        <f>Tableau4[[#This Row],[PU BRUT UNITAIRE
€ HT]]*(1-$C$3)</f>
        <v>579.072</v>
      </c>
      <c r="L303" s="48">
        <v>5</v>
      </c>
      <c r="M303" s="16">
        <v>733.26</v>
      </c>
      <c r="N303" s="55">
        <f>Tableau4[[#This Row],[PU BRUT PALETTE
€ HT]]*(1-$C$3)</f>
        <v>425.29080000000005</v>
      </c>
      <c r="O303" s="24">
        <f t="shared" si="10"/>
        <v>-0.26556490384615383</v>
      </c>
    </row>
    <row r="304" spans="1:15" ht="17.100000000000001" customHeight="1" x14ac:dyDescent="0.2">
      <c r="A304" s="10" t="s">
        <v>962</v>
      </c>
      <c r="B304" s="9">
        <v>3573678671898</v>
      </c>
      <c r="C304" s="10">
        <v>39231090</v>
      </c>
      <c r="D304" s="10">
        <v>300</v>
      </c>
      <c r="F304" s="10" t="s">
        <v>884</v>
      </c>
      <c r="G304" s="10" t="s">
        <v>885</v>
      </c>
      <c r="H304" s="15" t="s">
        <v>963</v>
      </c>
      <c r="I304" s="15" t="s">
        <v>964</v>
      </c>
      <c r="J304" s="16">
        <v>216.13</v>
      </c>
      <c r="K304" s="55">
        <f>Tableau4[[#This Row],[PU BRUT UNITAIRE
€ HT]]*(1-$C$3)</f>
        <v>125.35540000000002</v>
      </c>
      <c r="L304" s="48">
        <v>2</v>
      </c>
      <c r="M304" s="11" t="s">
        <v>120</v>
      </c>
      <c r="N304" s="55" t="e">
        <f>Tableau4[[#This Row],[PU BRUT PALETTE
€ HT]]*(1-$C$3)</f>
        <v>#VALUE!</v>
      </c>
      <c r="O304" s="20" t="s">
        <v>120</v>
      </c>
    </row>
    <row r="305" spans="1:15" ht="17.100000000000001" customHeight="1" x14ac:dyDescent="0.2">
      <c r="A305" s="10" t="s">
        <v>965</v>
      </c>
      <c r="B305" s="9">
        <v>3573678671898</v>
      </c>
      <c r="C305" s="10">
        <v>39231090</v>
      </c>
      <c r="D305" s="10">
        <v>301</v>
      </c>
      <c r="F305" s="10" t="s">
        <v>884</v>
      </c>
      <c r="G305" s="10" t="s">
        <v>885</v>
      </c>
      <c r="H305" s="15" t="s">
        <v>966</v>
      </c>
      <c r="I305" s="15" t="s">
        <v>967</v>
      </c>
      <c r="J305" s="16">
        <v>216.13</v>
      </c>
      <c r="K305" s="55">
        <f>Tableau4[[#This Row],[PU BRUT UNITAIRE
€ HT]]*(1-$C$3)</f>
        <v>125.35540000000002</v>
      </c>
      <c r="L305" s="48">
        <v>2</v>
      </c>
      <c r="M305" s="11" t="s">
        <v>120</v>
      </c>
      <c r="N305" s="55" t="e">
        <f>Tableau4[[#This Row],[PU BRUT PALETTE
€ HT]]*(1-$C$3)</f>
        <v>#VALUE!</v>
      </c>
      <c r="O305" s="20" t="s">
        <v>120</v>
      </c>
    </row>
    <row r="306" spans="1:15" ht="17.100000000000001" customHeight="1" x14ac:dyDescent="0.2">
      <c r="A306" s="10" t="s">
        <v>968</v>
      </c>
      <c r="B306" s="9">
        <v>3100411451211</v>
      </c>
      <c r="C306" s="10">
        <v>39231090</v>
      </c>
      <c r="D306" s="10">
        <v>302</v>
      </c>
      <c r="F306" s="10" t="s">
        <v>884</v>
      </c>
      <c r="G306" s="10" t="s">
        <v>885</v>
      </c>
      <c r="H306" s="15" t="s">
        <v>969</v>
      </c>
      <c r="I306" s="15" t="s">
        <v>970</v>
      </c>
      <c r="J306" s="16">
        <v>285.39999999999998</v>
      </c>
      <c r="K306" s="55">
        <f>Tableau4[[#This Row],[PU BRUT UNITAIRE
€ HT]]*(1-$C$3)</f>
        <v>165.53200000000001</v>
      </c>
      <c r="L306" s="48">
        <v>10</v>
      </c>
      <c r="M306" s="16">
        <v>209.52</v>
      </c>
      <c r="N306" s="55">
        <f>Tableau4[[#This Row],[PU BRUT PALETTE
€ HT]]*(1-$C$3)</f>
        <v>121.52160000000002</v>
      </c>
      <c r="O306" s="24">
        <f>+M306/J306-1</f>
        <v>-0.26587245970567619</v>
      </c>
    </row>
    <row r="307" spans="1:15" ht="17.100000000000001" customHeight="1" x14ac:dyDescent="0.2">
      <c r="A307" s="10" t="s">
        <v>971</v>
      </c>
      <c r="B307" s="9">
        <v>3100411451211</v>
      </c>
      <c r="C307" s="10">
        <v>39231090</v>
      </c>
      <c r="D307" s="10">
        <v>303</v>
      </c>
      <c r="F307" s="10" t="s">
        <v>884</v>
      </c>
      <c r="G307" s="10" t="s">
        <v>885</v>
      </c>
      <c r="H307" s="15" t="s">
        <v>972</v>
      </c>
      <c r="I307" s="15" t="s">
        <v>973</v>
      </c>
      <c r="J307" s="16">
        <v>285.39999999999998</v>
      </c>
      <c r="K307" s="55">
        <f>Tableau4[[#This Row],[PU BRUT UNITAIRE
€ HT]]*(1-$C$3)</f>
        <v>165.53200000000001</v>
      </c>
      <c r="L307" s="48">
        <v>10</v>
      </c>
      <c r="M307" s="16">
        <v>209.52</v>
      </c>
      <c r="N307" s="55">
        <f>Tableau4[[#This Row],[PU BRUT PALETTE
€ HT]]*(1-$C$3)</f>
        <v>121.52160000000002</v>
      </c>
      <c r="O307" s="24">
        <f>+M307/J307-1</f>
        <v>-0.26587245970567619</v>
      </c>
    </row>
    <row r="308" spans="1:15" ht="17.100000000000001" customHeight="1" x14ac:dyDescent="0.2">
      <c r="A308" s="10" t="s">
        <v>974</v>
      </c>
      <c r="B308" s="9">
        <v>3573671453217</v>
      </c>
      <c r="C308" s="10">
        <v>39231090</v>
      </c>
      <c r="D308" s="10">
        <v>304</v>
      </c>
      <c r="F308" s="10" t="s">
        <v>884</v>
      </c>
      <c r="G308" s="10" t="s">
        <v>885</v>
      </c>
      <c r="H308" s="15" t="s">
        <v>975</v>
      </c>
      <c r="I308" s="15" t="s">
        <v>976</v>
      </c>
      <c r="J308" s="16">
        <v>368.38</v>
      </c>
      <c r="K308" s="55">
        <f>Tableau4[[#This Row],[PU BRUT UNITAIRE
€ HT]]*(1-$C$3)</f>
        <v>213.66040000000001</v>
      </c>
      <c r="L308" s="48">
        <v>8</v>
      </c>
      <c r="M308" s="16">
        <v>270.44</v>
      </c>
      <c r="N308" s="55">
        <f>Tableau4[[#This Row],[PU BRUT PALETTE
€ HT]]*(1-$C$3)</f>
        <v>156.85520000000002</v>
      </c>
      <c r="O308" s="24">
        <f>+M308/J308-1</f>
        <v>-0.26586676801129272</v>
      </c>
    </row>
    <row r="309" spans="1:15" ht="17.100000000000001" customHeight="1" x14ac:dyDescent="0.2">
      <c r="A309" s="10" t="s">
        <v>977</v>
      </c>
      <c r="B309" s="9">
        <v>3573671453217</v>
      </c>
      <c r="C309" s="10">
        <v>39231090</v>
      </c>
      <c r="D309" s="10">
        <v>305</v>
      </c>
      <c r="F309" s="10" t="s">
        <v>884</v>
      </c>
      <c r="G309" s="10" t="s">
        <v>885</v>
      </c>
      <c r="H309" s="15" t="s">
        <v>978</v>
      </c>
      <c r="I309" s="15" t="s">
        <v>979</v>
      </c>
      <c r="J309" s="16">
        <v>368.38</v>
      </c>
      <c r="K309" s="55">
        <f>Tableau4[[#This Row],[PU BRUT UNITAIRE
€ HT]]*(1-$C$3)</f>
        <v>213.66040000000001</v>
      </c>
      <c r="L309" s="48">
        <v>8</v>
      </c>
      <c r="M309" s="16">
        <v>270.44</v>
      </c>
      <c r="N309" s="55">
        <f>Tableau4[[#This Row],[PU BRUT PALETTE
€ HT]]*(1-$C$3)</f>
        <v>156.85520000000002</v>
      </c>
      <c r="O309" s="24">
        <f>+M309/J309-1</f>
        <v>-0.26586676801129272</v>
      </c>
    </row>
    <row r="310" spans="1:15" ht="17.100000000000001" customHeight="1" x14ac:dyDescent="0.2">
      <c r="A310" s="10" t="s">
        <v>980</v>
      </c>
      <c r="B310" s="9">
        <v>3573671452210</v>
      </c>
      <c r="C310" s="10">
        <v>39235090</v>
      </c>
      <c r="D310" s="10">
        <v>306</v>
      </c>
      <c r="F310" s="10" t="s">
        <v>981</v>
      </c>
      <c r="G310" s="10" t="s">
        <v>982</v>
      </c>
      <c r="H310" s="15" t="s">
        <v>983</v>
      </c>
      <c r="I310" s="15" t="s">
        <v>984</v>
      </c>
      <c r="J310" s="16">
        <v>168.96</v>
      </c>
      <c r="K310" s="55">
        <f>Tableau4[[#This Row],[PU BRUT UNITAIRE
€ HT]]*(1-$C$3)</f>
        <v>97.996800000000022</v>
      </c>
      <c r="L310" s="48">
        <v>20</v>
      </c>
      <c r="M310" s="11" t="s">
        <v>120</v>
      </c>
      <c r="N310" s="55" t="e">
        <f>Tableau4[[#This Row],[PU BRUT PALETTE
€ HT]]*(1-$C$3)</f>
        <v>#VALUE!</v>
      </c>
      <c r="O310" s="20" t="s">
        <v>120</v>
      </c>
    </row>
    <row r="311" spans="1:15" ht="17.100000000000001" customHeight="1" x14ac:dyDescent="0.2">
      <c r="A311" s="10" t="s">
        <v>985</v>
      </c>
      <c r="B311" s="9">
        <v>3573671452210</v>
      </c>
      <c r="C311" s="10">
        <v>39235090</v>
      </c>
      <c r="D311" s="10">
        <v>307</v>
      </c>
      <c r="F311" s="10" t="s">
        <v>981</v>
      </c>
      <c r="G311" s="10" t="s">
        <v>982</v>
      </c>
      <c r="H311" s="15" t="s">
        <v>986</v>
      </c>
      <c r="I311" s="15" t="s">
        <v>987</v>
      </c>
      <c r="J311" s="16">
        <v>168.96</v>
      </c>
      <c r="K311" s="55">
        <f>Tableau4[[#This Row],[PU BRUT UNITAIRE
€ HT]]*(1-$C$3)</f>
        <v>97.996800000000022</v>
      </c>
      <c r="L311" s="48">
        <v>20</v>
      </c>
      <c r="M311" s="11" t="s">
        <v>120</v>
      </c>
      <c r="N311" s="55" t="e">
        <f>Tableau4[[#This Row],[PU BRUT PALETTE
€ HT]]*(1-$C$3)</f>
        <v>#VALUE!</v>
      </c>
      <c r="O311" s="20" t="s">
        <v>120</v>
      </c>
    </row>
    <row r="312" spans="1:15" ht="17.100000000000001" customHeight="1" x14ac:dyDescent="0.2">
      <c r="A312" s="10" t="s">
        <v>988</v>
      </c>
      <c r="B312" s="9">
        <v>3573678671904</v>
      </c>
      <c r="C312" s="10">
        <v>73269098</v>
      </c>
      <c r="D312" s="10">
        <v>308</v>
      </c>
      <c r="F312" s="10" t="s">
        <v>913</v>
      </c>
      <c r="G312" s="10" t="s">
        <v>914</v>
      </c>
      <c r="H312" s="15" t="s">
        <v>989</v>
      </c>
      <c r="I312" s="15" t="s">
        <v>990</v>
      </c>
      <c r="J312" s="16">
        <v>965.21</v>
      </c>
      <c r="K312" s="55">
        <f>Tableau4[[#This Row],[PU BRUT UNITAIRE
€ HT]]*(1-$C$3)</f>
        <v>559.82180000000005</v>
      </c>
      <c r="L312" s="48">
        <v>4</v>
      </c>
      <c r="M312" s="11" t="s">
        <v>120</v>
      </c>
      <c r="N312" s="55" t="e">
        <f>Tableau4[[#This Row],[PU BRUT PALETTE
€ HT]]*(1-$C$3)</f>
        <v>#VALUE!</v>
      </c>
      <c r="O312" s="20" t="s">
        <v>120</v>
      </c>
    </row>
    <row r="313" spans="1:15" ht="17.100000000000001" customHeight="1" x14ac:dyDescent="0.2">
      <c r="A313" s="10" t="s">
        <v>991</v>
      </c>
      <c r="B313" s="9">
        <v>3573678671904</v>
      </c>
      <c r="C313" s="10">
        <v>73269098</v>
      </c>
      <c r="D313" s="10">
        <v>309</v>
      </c>
      <c r="F313" s="10" t="s">
        <v>913</v>
      </c>
      <c r="G313" s="10" t="s">
        <v>914</v>
      </c>
      <c r="H313" s="15" t="s">
        <v>992</v>
      </c>
      <c r="I313" s="15" t="s">
        <v>993</v>
      </c>
      <c r="J313" s="16">
        <v>965.21</v>
      </c>
      <c r="K313" s="55">
        <f>Tableau4[[#This Row],[PU BRUT UNITAIRE
€ HT]]*(1-$C$3)</f>
        <v>559.82180000000005</v>
      </c>
      <c r="L313" s="48">
        <v>4</v>
      </c>
      <c r="M313" s="11" t="s">
        <v>120</v>
      </c>
      <c r="N313" s="55" t="e">
        <f>Tableau4[[#This Row],[PU BRUT PALETTE
€ HT]]*(1-$C$3)</f>
        <v>#VALUE!</v>
      </c>
      <c r="O313" s="20" t="s">
        <v>120</v>
      </c>
    </row>
    <row r="314" spans="1:15" ht="17.100000000000001" customHeight="1" x14ac:dyDescent="0.2">
      <c r="A314" s="10" t="s">
        <v>994</v>
      </c>
      <c r="B314" s="9">
        <v>3573678667686</v>
      </c>
      <c r="C314" s="10">
        <v>73269098</v>
      </c>
      <c r="D314" s="10">
        <v>310</v>
      </c>
      <c r="F314" s="10" t="s">
        <v>913</v>
      </c>
      <c r="G314" s="10" t="s">
        <v>914</v>
      </c>
      <c r="H314" s="15" t="s">
        <v>995</v>
      </c>
      <c r="I314" s="15" t="s">
        <v>996</v>
      </c>
      <c r="J314" s="16">
        <v>1198.29</v>
      </c>
      <c r="K314" s="55">
        <f>Tableau4[[#This Row],[PU BRUT UNITAIRE
€ HT]]*(1-$C$3)</f>
        <v>695.0082000000001</v>
      </c>
      <c r="L314" s="48">
        <v>4</v>
      </c>
      <c r="M314" s="11" t="s">
        <v>120</v>
      </c>
      <c r="N314" s="55" t="e">
        <f>Tableau4[[#This Row],[PU BRUT PALETTE
€ HT]]*(1-$C$3)</f>
        <v>#VALUE!</v>
      </c>
      <c r="O314" s="20" t="s">
        <v>120</v>
      </c>
    </row>
    <row r="315" spans="1:15" ht="17.100000000000001" customHeight="1" x14ac:dyDescent="0.2">
      <c r="A315" s="10" t="s">
        <v>997</v>
      </c>
      <c r="B315" s="9">
        <v>3573678667686</v>
      </c>
      <c r="C315" s="10">
        <v>73269098</v>
      </c>
      <c r="D315" s="10">
        <v>311</v>
      </c>
      <c r="F315" s="10" t="s">
        <v>913</v>
      </c>
      <c r="G315" s="10" t="s">
        <v>914</v>
      </c>
      <c r="H315" s="15" t="s">
        <v>998</v>
      </c>
      <c r="I315" s="15" t="s">
        <v>999</v>
      </c>
      <c r="J315" s="16">
        <v>1198.29</v>
      </c>
      <c r="K315" s="55">
        <f>Tableau4[[#This Row],[PU BRUT UNITAIRE
€ HT]]*(1-$C$3)</f>
        <v>695.0082000000001</v>
      </c>
      <c r="L315" s="48">
        <v>4</v>
      </c>
      <c r="M315" s="11" t="s">
        <v>120</v>
      </c>
      <c r="N315" s="55" t="e">
        <f>Tableau4[[#This Row],[PU BRUT PALETTE
€ HT]]*(1-$C$3)</f>
        <v>#VALUE!</v>
      </c>
      <c r="O315" s="20" t="s">
        <v>120</v>
      </c>
    </row>
    <row r="316" spans="1:15" ht="17.100000000000001" customHeight="1" x14ac:dyDescent="0.2">
      <c r="A316" s="10" t="s">
        <v>1000</v>
      </c>
      <c r="B316" s="9">
        <v>3573678667679</v>
      </c>
      <c r="C316" s="10">
        <v>73269098</v>
      </c>
      <c r="D316" s="10">
        <v>312</v>
      </c>
      <c r="F316" s="10" t="s">
        <v>913</v>
      </c>
      <c r="G316" s="10" t="s">
        <v>914</v>
      </c>
      <c r="H316" s="15" t="s">
        <v>1001</v>
      </c>
      <c r="I316" s="15" t="s">
        <v>1002</v>
      </c>
      <c r="J316" s="16">
        <v>1214.77</v>
      </c>
      <c r="K316" s="55">
        <f>Tableau4[[#This Row],[PU BRUT UNITAIRE
€ HT]]*(1-$C$3)</f>
        <v>704.56660000000011</v>
      </c>
      <c r="L316" s="48">
        <v>4</v>
      </c>
      <c r="M316" s="11" t="s">
        <v>120</v>
      </c>
      <c r="N316" s="55" t="e">
        <f>Tableau4[[#This Row],[PU BRUT PALETTE
€ HT]]*(1-$C$3)</f>
        <v>#VALUE!</v>
      </c>
      <c r="O316" s="20" t="s">
        <v>120</v>
      </c>
    </row>
    <row r="317" spans="1:15" ht="17.100000000000001" customHeight="1" x14ac:dyDescent="0.2">
      <c r="A317" s="10" t="s">
        <v>1003</v>
      </c>
      <c r="B317" s="9">
        <v>3573678667679</v>
      </c>
      <c r="C317" s="10">
        <v>73269098</v>
      </c>
      <c r="D317" s="10">
        <v>313</v>
      </c>
      <c r="F317" s="10" t="s">
        <v>913</v>
      </c>
      <c r="G317" s="10" t="s">
        <v>914</v>
      </c>
      <c r="H317" s="15" t="s">
        <v>1004</v>
      </c>
      <c r="I317" s="15" t="s">
        <v>1005</v>
      </c>
      <c r="J317" s="16">
        <v>1214.77</v>
      </c>
      <c r="K317" s="55">
        <f>Tableau4[[#This Row],[PU BRUT UNITAIRE
€ HT]]*(1-$C$3)</f>
        <v>704.56660000000011</v>
      </c>
      <c r="L317" s="48">
        <v>4</v>
      </c>
      <c r="M317" s="11" t="s">
        <v>120</v>
      </c>
      <c r="N317" s="55" t="e">
        <f>Tableau4[[#This Row],[PU BRUT PALETTE
€ HT]]*(1-$C$3)</f>
        <v>#VALUE!</v>
      </c>
      <c r="O317" s="20" t="s">
        <v>120</v>
      </c>
    </row>
    <row r="318" spans="1:15" ht="17.100000000000001" customHeight="1" x14ac:dyDescent="0.2">
      <c r="A318" s="10" t="s">
        <v>1006</v>
      </c>
      <c r="B318" s="9">
        <v>3100411947998</v>
      </c>
      <c r="C318" s="10">
        <v>73269098</v>
      </c>
      <c r="D318" s="10">
        <v>314</v>
      </c>
      <c r="F318" s="10" t="s">
        <v>913</v>
      </c>
      <c r="G318" s="10" t="s">
        <v>914</v>
      </c>
      <c r="H318" s="15" t="s">
        <v>1007</v>
      </c>
      <c r="I318" s="15" t="s">
        <v>1008</v>
      </c>
      <c r="J318" s="16">
        <v>555.89</v>
      </c>
      <c r="K318" s="55">
        <f>Tableau4[[#This Row],[PU BRUT UNITAIRE
€ HT]]*(1-$C$3)</f>
        <v>322.4162</v>
      </c>
      <c r="L318" s="48">
        <v>4</v>
      </c>
      <c r="M318" s="11" t="s">
        <v>120</v>
      </c>
      <c r="N318" s="55" t="e">
        <f>Tableau4[[#This Row],[PU BRUT PALETTE
€ HT]]*(1-$C$3)</f>
        <v>#VALUE!</v>
      </c>
      <c r="O318" s="20" t="s">
        <v>120</v>
      </c>
    </row>
    <row r="319" spans="1:15" ht="17.100000000000001" customHeight="1" x14ac:dyDescent="0.2">
      <c r="A319" s="10" t="s">
        <v>1009</v>
      </c>
      <c r="B319" s="9">
        <v>3100411947998</v>
      </c>
      <c r="C319" s="10">
        <v>73269098</v>
      </c>
      <c r="D319" s="10">
        <v>315</v>
      </c>
      <c r="F319" s="10" t="s">
        <v>913</v>
      </c>
      <c r="G319" s="10" t="s">
        <v>914</v>
      </c>
      <c r="H319" s="15" t="s">
        <v>1010</v>
      </c>
      <c r="I319" s="15" t="s">
        <v>1011</v>
      </c>
      <c r="J319" s="16">
        <v>555.89</v>
      </c>
      <c r="K319" s="55">
        <f>Tableau4[[#This Row],[PU BRUT UNITAIRE
€ HT]]*(1-$C$3)</f>
        <v>322.4162</v>
      </c>
      <c r="L319" s="48">
        <v>4</v>
      </c>
      <c r="M319" s="11" t="s">
        <v>120</v>
      </c>
      <c r="N319" s="55" t="e">
        <f>Tableau4[[#This Row],[PU BRUT PALETTE
€ HT]]*(1-$C$3)</f>
        <v>#VALUE!</v>
      </c>
      <c r="O319" s="20" t="s">
        <v>120</v>
      </c>
    </row>
    <row r="320" spans="1:15" ht="17.100000000000001" customHeight="1" x14ac:dyDescent="0.2">
      <c r="A320" s="10" t="s">
        <v>1012</v>
      </c>
      <c r="B320" s="9">
        <v>3573678661929</v>
      </c>
      <c r="C320" s="10">
        <v>39231090</v>
      </c>
      <c r="D320" s="10">
        <v>316</v>
      </c>
      <c r="F320" s="10" t="s">
        <v>884</v>
      </c>
      <c r="G320" s="10" t="s">
        <v>885</v>
      </c>
      <c r="H320" s="15" t="s">
        <v>1013</v>
      </c>
      <c r="I320" s="15" t="s">
        <v>1014</v>
      </c>
      <c r="J320" s="16">
        <v>907.75</v>
      </c>
      <c r="K320" s="55">
        <f>Tableau4[[#This Row],[PU BRUT UNITAIRE
€ HT]]*(1-$C$3)</f>
        <v>526.49500000000012</v>
      </c>
      <c r="L320" s="48">
        <v>4</v>
      </c>
      <c r="M320" s="16">
        <v>709.02</v>
      </c>
      <c r="N320" s="55">
        <f>Tableau4[[#This Row],[PU BRUT PALETTE
€ HT]]*(1-$C$3)</f>
        <v>411.23160000000001</v>
      </c>
      <c r="O320" s="24">
        <f>+M320/J320-1</f>
        <v>-0.21892591572569542</v>
      </c>
    </row>
    <row r="321" spans="1:15" ht="17.100000000000001" customHeight="1" x14ac:dyDescent="0.2">
      <c r="A321" s="10" t="s">
        <v>1015</v>
      </c>
      <c r="B321" s="9">
        <v>3573678668058</v>
      </c>
      <c r="C321" s="10">
        <v>39231090</v>
      </c>
      <c r="D321" s="10">
        <v>317</v>
      </c>
      <c r="F321" s="10" t="s">
        <v>884</v>
      </c>
      <c r="G321" s="10" t="s">
        <v>885</v>
      </c>
      <c r="H321" s="15" t="s">
        <v>1016</v>
      </c>
      <c r="I321" s="15" t="s">
        <v>1017</v>
      </c>
      <c r="J321" s="16">
        <v>1302.42</v>
      </c>
      <c r="K321" s="55">
        <f>Tableau4[[#This Row],[PU BRUT UNITAIRE
€ HT]]*(1-$C$3)</f>
        <v>755.4036000000001</v>
      </c>
      <c r="L321" s="48">
        <v>3</v>
      </c>
      <c r="M321" s="16">
        <v>1017.29</v>
      </c>
      <c r="N321" s="55">
        <f>Tableau4[[#This Row],[PU BRUT PALETTE
€ HT]]*(1-$C$3)</f>
        <v>590.02820000000008</v>
      </c>
      <c r="O321" s="24">
        <f>+M321/J321-1</f>
        <v>-0.21892323520830459</v>
      </c>
    </row>
    <row r="322" spans="1:15" ht="17.100000000000001" customHeight="1" x14ac:dyDescent="0.2">
      <c r="A322" s="10" t="s">
        <v>1018</v>
      </c>
      <c r="B322" s="9">
        <v>3573678681415</v>
      </c>
      <c r="C322" s="10">
        <v>39231090</v>
      </c>
      <c r="D322" s="10">
        <v>318</v>
      </c>
      <c r="F322" s="10" t="s">
        <v>981</v>
      </c>
      <c r="G322" s="10" t="s">
        <v>982</v>
      </c>
      <c r="H322" s="15" t="s">
        <v>1019</v>
      </c>
      <c r="I322" s="15" t="s">
        <v>1020</v>
      </c>
      <c r="J322" s="16">
        <v>166.55</v>
      </c>
      <c r="K322" s="55">
        <f>Tableau4[[#This Row],[PU BRUT UNITAIRE
€ HT]]*(1-$C$3)</f>
        <v>96.599000000000018</v>
      </c>
      <c r="L322" s="48">
        <v>30</v>
      </c>
      <c r="M322" s="11" t="s">
        <v>120</v>
      </c>
      <c r="N322" s="55" t="e">
        <f>Tableau4[[#This Row],[PU BRUT PALETTE
€ HT]]*(1-$C$3)</f>
        <v>#VALUE!</v>
      </c>
      <c r="O322" s="20" t="s">
        <v>120</v>
      </c>
    </row>
    <row r="323" spans="1:15" ht="17.100000000000001" customHeight="1" x14ac:dyDescent="0.2">
      <c r="A323" s="10" t="s">
        <v>1021</v>
      </c>
      <c r="B323" s="9">
        <v>3573678668072</v>
      </c>
      <c r="C323" s="10">
        <v>39229000</v>
      </c>
      <c r="D323" s="10">
        <v>319</v>
      </c>
      <c r="F323" s="10" t="s">
        <v>116</v>
      </c>
      <c r="G323" s="10" t="s">
        <v>117</v>
      </c>
      <c r="H323" s="15" t="s">
        <v>1022</v>
      </c>
      <c r="I323" s="15" t="s">
        <v>1023</v>
      </c>
      <c r="J323" s="16">
        <v>139.03</v>
      </c>
      <c r="K323" s="55">
        <f>Tableau4[[#This Row],[PU BRUT UNITAIRE
€ HT]]*(1-$C$3)</f>
        <v>80.637400000000014</v>
      </c>
      <c r="L323" s="48" t="s">
        <v>120</v>
      </c>
      <c r="M323" s="11" t="s">
        <v>120</v>
      </c>
      <c r="N323" s="55" t="e">
        <f>Tableau4[[#This Row],[PU BRUT PALETTE
€ HT]]*(1-$C$3)</f>
        <v>#VALUE!</v>
      </c>
      <c r="O323" s="20" t="s">
        <v>120</v>
      </c>
    </row>
    <row r="324" spans="1:15" ht="17.100000000000001" customHeight="1" x14ac:dyDescent="0.2">
      <c r="A324" s="10" t="s">
        <v>1024</v>
      </c>
      <c r="B324" s="9">
        <v>3573678673311</v>
      </c>
      <c r="C324" s="10">
        <v>39233010</v>
      </c>
      <c r="D324" s="10">
        <v>320</v>
      </c>
      <c r="F324" s="10" t="s">
        <v>1025</v>
      </c>
      <c r="G324" s="10" t="s">
        <v>1026</v>
      </c>
      <c r="H324" s="15" t="s">
        <v>1027</v>
      </c>
      <c r="I324" s="15" t="s">
        <v>1028</v>
      </c>
      <c r="J324" s="16">
        <v>124.58</v>
      </c>
      <c r="K324" s="55">
        <f>Tableau4[[#This Row],[PU BRUT UNITAIRE
€ HT]]*(1-$C$3)</f>
        <v>72.256400000000014</v>
      </c>
      <c r="L324" s="48">
        <v>100</v>
      </c>
      <c r="M324" s="11" t="s">
        <v>120</v>
      </c>
      <c r="N324" s="55" t="e">
        <f>Tableau4[[#This Row],[PU BRUT PALETTE
€ HT]]*(1-$C$3)</f>
        <v>#VALUE!</v>
      </c>
      <c r="O324" s="20" t="s">
        <v>120</v>
      </c>
    </row>
    <row r="325" spans="1:15" ht="17.100000000000001" customHeight="1" x14ac:dyDescent="0.2">
      <c r="A325" s="10" t="s">
        <v>1029</v>
      </c>
      <c r="B325" s="9">
        <v>3573678684065</v>
      </c>
      <c r="C325" s="10">
        <v>63079098</v>
      </c>
      <c r="D325" s="10">
        <v>321</v>
      </c>
      <c r="F325" s="10" t="s">
        <v>116</v>
      </c>
      <c r="G325" s="10" t="s">
        <v>117</v>
      </c>
      <c r="H325" s="15" t="s">
        <v>1030</v>
      </c>
      <c r="I325" s="15" t="s">
        <v>1031</v>
      </c>
      <c r="J325" s="16">
        <v>100.85</v>
      </c>
      <c r="K325" s="55">
        <f>Tableau4[[#This Row],[PU BRUT UNITAIRE
€ HT]]*(1-$C$3)</f>
        <v>58.493000000000002</v>
      </c>
      <c r="L325" s="48" t="s">
        <v>120</v>
      </c>
      <c r="M325" s="11" t="s">
        <v>120</v>
      </c>
      <c r="N325" s="55" t="e">
        <f>Tableau4[[#This Row],[PU BRUT PALETTE
€ HT]]*(1-$C$3)</f>
        <v>#VALUE!</v>
      </c>
      <c r="O325" s="20" t="s">
        <v>120</v>
      </c>
    </row>
    <row r="326" spans="1:15" ht="17.100000000000001" customHeight="1" x14ac:dyDescent="0.2">
      <c r="A326" s="10" t="s">
        <v>1032</v>
      </c>
      <c r="B326" s="9">
        <v>3573678684072</v>
      </c>
      <c r="C326" s="10">
        <v>63079098</v>
      </c>
      <c r="D326" s="10">
        <v>322</v>
      </c>
      <c r="F326" s="10" t="s">
        <v>116</v>
      </c>
      <c r="G326" s="10" t="s">
        <v>117</v>
      </c>
      <c r="H326" s="15" t="s">
        <v>1033</v>
      </c>
      <c r="I326" s="15" t="s">
        <v>1034</v>
      </c>
      <c r="J326" s="16">
        <v>107.16</v>
      </c>
      <c r="K326" s="55">
        <f>Tableau4[[#This Row],[PU BRUT UNITAIRE
€ HT]]*(1-$C$3)</f>
        <v>62.152800000000006</v>
      </c>
      <c r="L326" s="48" t="s">
        <v>120</v>
      </c>
      <c r="M326" s="11" t="s">
        <v>120</v>
      </c>
      <c r="N326" s="55" t="e">
        <f>Tableau4[[#This Row],[PU BRUT PALETTE
€ HT]]*(1-$C$3)</f>
        <v>#VALUE!</v>
      </c>
      <c r="O326" s="20" t="s">
        <v>120</v>
      </c>
    </row>
    <row r="327" spans="1:15" ht="17.100000000000001" customHeight="1" x14ac:dyDescent="0.2">
      <c r="A327" s="10" t="s">
        <v>1035</v>
      </c>
      <c r="B327" s="9">
        <v>3573678684089</v>
      </c>
      <c r="C327" s="10">
        <v>63079098</v>
      </c>
      <c r="D327" s="10">
        <v>323</v>
      </c>
      <c r="F327" s="10" t="s">
        <v>116</v>
      </c>
      <c r="G327" s="10" t="s">
        <v>117</v>
      </c>
      <c r="H327" s="15" t="s">
        <v>1036</v>
      </c>
      <c r="I327" s="15" t="s">
        <v>1037</v>
      </c>
      <c r="J327" s="16">
        <v>116.76</v>
      </c>
      <c r="K327" s="55">
        <f>Tableau4[[#This Row],[PU BRUT UNITAIRE
€ HT]]*(1-$C$3)</f>
        <v>67.720800000000011</v>
      </c>
      <c r="L327" s="48" t="s">
        <v>120</v>
      </c>
      <c r="M327" s="11" t="s">
        <v>120</v>
      </c>
      <c r="N327" s="55" t="e">
        <f>Tableau4[[#This Row],[PU BRUT PALETTE
€ HT]]*(1-$C$3)</f>
        <v>#VALUE!</v>
      </c>
      <c r="O327" s="20" t="s">
        <v>120</v>
      </c>
    </row>
    <row r="328" spans="1:15" ht="17.100000000000001" customHeight="1" x14ac:dyDescent="0.2">
      <c r="A328" s="10" t="s">
        <v>1038</v>
      </c>
      <c r="B328" s="9">
        <v>3573678673472</v>
      </c>
      <c r="C328" s="10">
        <v>39229000</v>
      </c>
      <c r="D328" s="10">
        <v>324</v>
      </c>
      <c r="F328" s="10" t="s">
        <v>1039</v>
      </c>
      <c r="G328" s="10" t="s">
        <v>1040</v>
      </c>
      <c r="H328" s="15" t="s">
        <v>1041</v>
      </c>
      <c r="I328" s="15" t="s">
        <v>1042</v>
      </c>
      <c r="J328" s="16">
        <v>21.34</v>
      </c>
      <c r="K328" s="55">
        <f>Tableau4[[#This Row],[PU BRUT UNITAIRE
€ HT]]*(1-$C$3)</f>
        <v>12.377200000000002</v>
      </c>
      <c r="L328" s="48" t="s">
        <v>120</v>
      </c>
      <c r="M328" s="11" t="s">
        <v>120</v>
      </c>
      <c r="N328" s="55" t="e">
        <f>Tableau4[[#This Row],[PU BRUT PALETTE
€ HT]]*(1-$C$3)</f>
        <v>#VALUE!</v>
      </c>
      <c r="O328" s="20" t="s">
        <v>120</v>
      </c>
    </row>
    <row r="329" spans="1:15" ht="17.100000000000001" customHeight="1" x14ac:dyDescent="0.2">
      <c r="A329" s="10" t="s">
        <v>1043</v>
      </c>
      <c r="B329" s="9">
        <v>3573678673342</v>
      </c>
      <c r="C329" s="10">
        <v>39229000</v>
      </c>
      <c r="D329" s="10">
        <v>325</v>
      </c>
      <c r="F329" s="10" t="s">
        <v>116</v>
      </c>
      <c r="G329" s="10" t="s">
        <v>117</v>
      </c>
      <c r="H329" s="15" t="s">
        <v>1044</v>
      </c>
      <c r="I329" s="15" t="s">
        <v>1045</v>
      </c>
      <c r="J329" s="16">
        <v>102.98</v>
      </c>
      <c r="K329" s="55">
        <f>Tableau4[[#This Row],[PU BRUT UNITAIRE
€ HT]]*(1-$C$3)</f>
        <v>59.728400000000008</v>
      </c>
      <c r="L329" s="48" t="s">
        <v>120</v>
      </c>
      <c r="M329" s="11" t="s">
        <v>120</v>
      </c>
      <c r="N329" s="55" t="e">
        <f>Tableau4[[#This Row],[PU BRUT PALETTE
€ HT]]*(1-$C$3)</f>
        <v>#VALUE!</v>
      </c>
      <c r="O329" s="20" t="s">
        <v>120</v>
      </c>
    </row>
    <row r="330" spans="1:15" ht="17.100000000000001" customHeight="1" x14ac:dyDescent="0.2">
      <c r="A330" s="10" t="s">
        <v>1046</v>
      </c>
      <c r="B330" s="9">
        <v>3573678673335</v>
      </c>
      <c r="C330" s="10">
        <v>39229000</v>
      </c>
      <c r="D330" s="10">
        <v>326</v>
      </c>
      <c r="F330" s="10" t="s">
        <v>116</v>
      </c>
      <c r="G330" s="10" t="s">
        <v>117</v>
      </c>
      <c r="H330" s="15" t="s">
        <v>1047</v>
      </c>
      <c r="I330" s="15" t="s">
        <v>1048</v>
      </c>
      <c r="J330" s="16">
        <v>169.99</v>
      </c>
      <c r="K330" s="55">
        <f>Tableau4[[#This Row],[PU BRUT UNITAIRE
€ HT]]*(1-$C$3)</f>
        <v>98.594200000000015</v>
      </c>
      <c r="L330" s="48" t="s">
        <v>120</v>
      </c>
      <c r="M330" s="11" t="s">
        <v>120</v>
      </c>
      <c r="N330" s="55" t="e">
        <f>Tableau4[[#This Row],[PU BRUT PALETTE
€ HT]]*(1-$C$3)</f>
        <v>#VALUE!</v>
      </c>
      <c r="O330" s="20" t="s">
        <v>120</v>
      </c>
    </row>
    <row r="331" spans="1:15" ht="17.100000000000001" customHeight="1" x14ac:dyDescent="0.2">
      <c r="A331" s="10" t="s">
        <v>1049</v>
      </c>
      <c r="B331" s="9">
        <v>3573678684096</v>
      </c>
      <c r="C331" s="10">
        <v>39231090</v>
      </c>
      <c r="D331" s="10">
        <v>327</v>
      </c>
      <c r="F331" s="10" t="s">
        <v>1050</v>
      </c>
      <c r="G331" s="10" t="s">
        <v>1051</v>
      </c>
      <c r="H331" s="15" t="s">
        <v>1052</v>
      </c>
      <c r="I331" s="15" t="s">
        <v>1053</v>
      </c>
      <c r="J331" s="16">
        <v>503.72</v>
      </c>
      <c r="K331" s="55">
        <f>Tableau4[[#This Row],[PU BRUT UNITAIRE
€ HT]]*(1-$C$3)</f>
        <v>292.15760000000006</v>
      </c>
      <c r="L331" s="48">
        <v>3</v>
      </c>
      <c r="M331" s="11" t="s">
        <v>120</v>
      </c>
      <c r="N331" s="55" t="e">
        <f>Tableau4[[#This Row],[PU BRUT PALETTE
€ HT]]*(1-$C$3)</f>
        <v>#VALUE!</v>
      </c>
      <c r="O331" s="20" t="s">
        <v>120</v>
      </c>
    </row>
    <row r="332" spans="1:15" ht="17.100000000000001" customHeight="1" x14ac:dyDescent="0.2">
      <c r="A332" s="10" t="s">
        <v>1054</v>
      </c>
      <c r="B332" s="9">
        <v>3573678684102</v>
      </c>
      <c r="C332" s="10">
        <v>39231090</v>
      </c>
      <c r="D332" s="10">
        <v>328</v>
      </c>
      <c r="F332" s="10" t="s">
        <v>1050</v>
      </c>
      <c r="G332" s="10" t="s">
        <v>1051</v>
      </c>
      <c r="H332" s="15" t="s">
        <v>1055</v>
      </c>
      <c r="I332" s="15" t="s">
        <v>1056</v>
      </c>
      <c r="J332" s="16">
        <v>477.88</v>
      </c>
      <c r="K332" s="55">
        <f>Tableau4[[#This Row],[PU BRUT UNITAIRE
€ HT]]*(1-$C$3)</f>
        <v>277.17040000000003</v>
      </c>
      <c r="L332" s="48">
        <v>4</v>
      </c>
      <c r="M332" s="11" t="s">
        <v>120</v>
      </c>
      <c r="N332" s="55" t="e">
        <f>Tableau4[[#This Row],[PU BRUT PALETTE
€ HT]]*(1-$C$3)</f>
        <v>#VALUE!</v>
      </c>
      <c r="O332" s="20" t="s">
        <v>120</v>
      </c>
    </row>
    <row r="333" spans="1:15" ht="17.100000000000001" customHeight="1" x14ac:dyDescent="0.2">
      <c r="A333" s="10" t="s">
        <v>1057</v>
      </c>
      <c r="B333" s="9">
        <v>3573678684942</v>
      </c>
      <c r="C333" s="10">
        <v>39231090</v>
      </c>
      <c r="D333" s="10">
        <v>329</v>
      </c>
      <c r="F333" s="10" t="s">
        <v>1050</v>
      </c>
      <c r="G333" s="10" t="s">
        <v>1051</v>
      </c>
      <c r="H333" s="15" t="s">
        <v>1058</v>
      </c>
      <c r="I333" s="15" t="s">
        <v>1059</v>
      </c>
      <c r="J333" s="16">
        <v>477.88</v>
      </c>
      <c r="K333" s="55">
        <f>Tableau4[[#This Row],[PU BRUT UNITAIRE
€ HT]]*(1-$C$3)</f>
        <v>277.17040000000003</v>
      </c>
      <c r="L333" s="48">
        <v>4</v>
      </c>
      <c r="M333" s="11" t="s">
        <v>120</v>
      </c>
      <c r="N333" s="55" t="e">
        <f>Tableau4[[#This Row],[PU BRUT PALETTE
€ HT]]*(1-$C$3)</f>
        <v>#VALUE!</v>
      </c>
      <c r="O333" s="20" t="s">
        <v>120</v>
      </c>
    </row>
    <row r="334" spans="1:15" ht="17.100000000000001" customHeight="1" x14ac:dyDescent="0.2">
      <c r="A334" s="10" t="s">
        <v>1060</v>
      </c>
      <c r="B334" s="9">
        <v>3573670000252</v>
      </c>
      <c r="C334" s="10">
        <v>39231090</v>
      </c>
      <c r="D334" s="10">
        <v>330</v>
      </c>
      <c r="F334" s="10" t="s">
        <v>1061</v>
      </c>
      <c r="G334" s="10" t="s">
        <v>1062</v>
      </c>
      <c r="H334" s="15" t="s">
        <v>1063</v>
      </c>
      <c r="I334" s="15" t="s">
        <v>1064</v>
      </c>
      <c r="J334" s="16">
        <v>13.23</v>
      </c>
      <c r="K334" s="55">
        <f>Tableau4[[#This Row],[PU BRUT UNITAIRE
€ HT]]*(1-$C$3)</f>
        <v>7.6734000000000009</v>
      </c>
      <c r="L334" s="48">
        <v>152</v>
      </c>
      <c r="M334" s="16">
        <v>9.99</v>
      </c>
      <c r="N334" s="55">
        <f>Tableau4[[#This Row],[PU BRUT PALETTE
€ HT]]*(1-$C$3)</f>
        <v>5.7942000000000009</v>
      </c>
      <c r="O334" s="24">
        <f t="shared" ref="O334:O358" si="11">+M334/J334-1</f>
        <v>-0.24489795918367352</v>
      </c>
    </row>
    <row r="335" spans="1:15" ht="17.100000000000001" customHeight="1" x14ac:dyDescent="0.2">
      <c r="A335" s="10" t="s">
        <v>1065</v>
      </c>
      <c r="B335" s="9">
        <v>3573670003994</v>
      </c>
      <c r="C335" s="10">
        <v>39231090</v>
      </c>
      <c r="D335" s="10">
        <v>331</v>
      </c>
      <c r="F335" s="10" t="s">
        <v>1061</v>
      </c>
      <c r="G335" s="10" t="s">
        <v>1062</v>
      </c>
      <c r="H335" s="15" t="s">
        <v>1066</v>
      </c>
      <c r="I335" s="15" t="s">
        <v>1067</v>
      </c>
      <c r="J335" s="16">
        <v>14.18</v>
      </c>
      <c r="K335" s="55">
        <f>Tableau4[[#This Row],[PU BRUT UNITAIRE
€ HT]]*(1-$C$3)</f>
        <v>8.224400000000001</v>
      </c>
      <c r="L335" s="48">
        <v>100</v>
      </c>
      <c r="M335" s="16">
        <v>10.71</v>
      </c>
      <c r="N335" s="55">
        <f>Tableau4[[#This Row],[PU BRUT PALETTE
€ HT]]*(1-$C$3)</f>
        <v>6.2118000000000011</v>
      </c>
      <c r="O335" s="24">
        <f t="shared" si="11"/>
        <v>-0.24471086036671363</v>
      </c>
    </row>
    <row r="336" spans="1:15" ht="17.100000000000001" customHeight="1" x14ac:dyDescent="0.2">
      <c r="A336" s="10" t="s">
        <v>1068</v>
      </c>
      <c r="B336" s="9">
        <v>3573670009095</v>
      </c>
      <c r="C336" s="10">
        <v>39231090</v>
      </c>
      <c r="D336" s="10">
        <v>332</v>
      </c>
      <c r="F336" s="10" t="s">
        <v>1061</v>
      </c>
      <c r="G336" s="10" t="s">
        <v>1062</v>
      </c>
      <c r="H336" s="15" t="s">
        <v>1069</v>
      </c>
      <c r="I336" s="15" t="s">
        <v>1070</v>
      </c>
      <c r="J336" s="16">
        <v>15.15</v>
      </c>
      <c r="K336" s="55">
        <f>Tableau4[[#This Row],[PU BRUT UNITAIRE
€ HT]]*(1-$C$3)</f>
        <v>8.7870000000000008</v>
      </c>
      <c r="L336" s="48">
        <v>100</v>
      </c>
      <c r="M336" s="16">
        <v>11.29</v>
      </c>
      <c r="N336" s="55">
        <f>Tableau4[[#This Row],[PU BRUT PALETTE
€ HT]]*(1-$C$3)</f>
        <v>6.5482000000000005</v>
      </c>
      <c r="O336" s="24">
        <f t="shared" si="11"/>
        <v>-0.25478547854785483</v>
      </c>
    </row>
    <row r="337" spans="1:15" ht="17.100000000000001" customHeight="1" x14ac:dyDescent="0.2">
      <c r="A337" s="10" t="s">
        <v>1071</v>
      </c>
      <c r="B337" s="9">
        <v>3573670009101</v>
      </c>
      <c r="C337" s="10">
        <v>39231090</v>
      </c>
      <c r="D337" s="10">
        <v>333</v>
      </c>
      <c r="F337" s="10" t="s">
        <v>1061</v>
      </c>
      <c r="G337" s="10" t="s">
        <v>1062</v>
      </c>
      <c r="H337" s="15" t="s">
        <v>1072</v>
      </c>
      <c r="I337" s="15" t="s">
        <v>1073</v>
      </c>
      <c r="J337" s="16">
        <v>15.15</v>
      </c>
      <c r="K337" s="55">
        <f>Tableau4[[#This Row],[PU BRUT UNITAIRE
€ HT]]*(1-$C$3)</f>
        <v>8.7870000000000008</v>
      </c>
      <c r="L337" s="48">
        <v>100</v>
      </c>
      <c r="M337" s="16">
        <v>11.29</v>
      </c>
      <c r="N337" s="55">
        <f>Tableau4[[#This Row],[PU BRUT PALETTE
€ HT]]*(1-$C$3)</f>
        <v>6.5482000000000005</v>
      </c>
      <c r="O337" s="24">
        <f t="shared" si="11"/>
        <v>-0.25478547854785483</v>
      </c>
    </row>
    <row r="338" spans="1:15" ht="17.100000000000001" customHeight="1" x14ac:dyDescent="0.2">
      <c r="A338" s="10" t="s">
        <v>1074</v>
      </c>
      <c r="B338" s="9">
        <v>3573670009118</v>
      </c>
      <c r="C338" s="10">
        <v>39231090</v>
      </c>
      <c r="D338" s="10">
        <v>334</v>
      </c>
      <c r="F338" s="10" t="s">
        <v>1061</v>
      </c>
      <c r="G338" s="10" t="s">
        <v>1062</v>
      </c>
      <c r="H338" s="15" t="s">
        <v>1075</v>
      </c>
      <c r="I338" s="15" t="s">
        <v>1076</v>
      </c>
      <c r="J338" s="16">
        <v>15.15</v>
      </c>
      <c r="K338" s="55">
        <f>Tableau4[[#This Row],[PU BRUT UNITAIRE
€ HT]]*(1-$C$3)</f>
        <v>8.7870000000000008</v>
      </c>
      <c r="L338" s="48">
        <v>100</v>
      </c>
      <c r="M338" s="16">
        <v>11.29</v>
      </c>
      <c r="N338" s="55">
        <f>Tableau4[[#This Row],[PU BRUT PALETTE
€ HT]]*(1-$C$3)</f>
        <v>6.5482000000000005</v>
      </c>
      <c r="O338" s="24">
        <f t="shared" si="11"/>
        <v>-0.25478547854785483</v>
      </c>
    </row>
    <row r="339" spans="1:15" ht="17.100000000000001" customHeight="1" x14ac:dyDescent="0.2">
      <c r="A339" s="10" t="s">
        <v>1077</v>
      </c>
      <c r="B339" s="9">
        <v>3100411794219</v>
      </c>
      <c r="C339" s="10">
        <v>39231090</v>
      </c>
      <c r="D339" s="10">
        <v>335</v>
      </c>
      <c r="F339" s="10" t="s">
        <v>1061</v>
      </c>
      <c r="G339" s="10" t="s">
        <v>1062</v>
      </c>
      <c r="H339" s="15" t="s">
        <v>1078</v>
      </c>
      <c r="I339" s="15" t="s">
        <v>1079</v>
      </c>
      <c r="J339" s="16">
        <v>14.09</v>
      </c>
      <c r="K339" s="55">
        <f>Tableau4[[#This Row],[PU BRUT UNITAIRE
€ HT]]*(1-$C$3)</f>
        <v>8.1722000000000001</v>
      </c>
      <c r="L339" s="48">
        <v>100</v>
      </c>
      <c r="M339" s="16">
        <v>10.98</v>
      </c>
      <c r="N339" s="55">
        <f>Tableau4[[#This Row],[PU BRUT PALETTE
€ HT]]*(1-$C$3)</f>
        <v>6.3684000000000012</v>
      </c>
      <c r="O339" s="24">
        <f t="shared" si="11"/>
        <v>-0.22072391767210786</v>
      </c>
    </row>
    <row r="340" spans="1:15" ht="17.100000000000001" customHeight="1" x14ac:dyDescent="0.2">
      <c r="A340" s="10" t="s">
        <v>1080</v>
      </c>
      <c r="B340" s="9">
        <v>3573670015119</v>
      </c>
      <c r="C340" s="10">
        <v>39231090</v>
      </c>
      <c r="D340" s="10">
        <v>336</v>
      </c>
      <c r="F340" s="10" t="s">
        <v>1061</v>
      </c>
      <c r="G340" s="10" t="s">
        <v>1062</v>
      </c>
      <c r="H340" s="15" t="s">
        <v>1081</v>
      </c>
      <c r="I340" s="15" t="s">
        <v>1082</v>
      </c>
      <c r="J340" s="16">
        <v>15.5</v>
      </c>
      <c r="K340" s="55">
        <f>Tableau4[[#This Row],[PU BRUT UNITAIRE
€ HT]]*(1-$C$3)</f>
        <v>8.990000000000002</v>
      </c>
      <c r="L340" s="48">
        <v>100</v>
      </c>
      <c r="M340" s="16">
        <v>11.54</v>
      </c>
      <c r="N340" s="55">
        <f>Tableau4[[#This Row],[PU BRUT PALETTE
€ HT]]*(1-$C$3)</f>
        <v>6.6932</v>
      </c>
      <c r="O340" s="24">
        <f t="shared" si="11"/>
        <v>-0.25548387096774194</v>
      </c>
    </row>
    <row r="341" spans="1:15" ht="17.100000000000001" customHeight="1" x14ac:dyDescent="0.2">
      <c r="A341" s="10" t="s">
        <v>1083</v>
      </c>
      <c r="B341" s="9">
        <v>3573670013092</v>
      </c>
      <c r="C341" s="10">
        <v>39231090</v>
      </c>
      <c r="D341" s="10">
        <v>337</v>
      </c>
      <c r="F341" s="10" t="s">
        <v>1061</v>
      </c>
      <c r="G341" s="10" t="s">
        <v>1062</v>
      </c>
      <c r="H341" s="15" t="s">
        <v>1084</v>
      </c>
      <c r="I341" s="15" t="s">
        <v>1085</v>
      </c>
      <c r="J341" s="16">
        <v>15.5</v>
      </c>
      <c r="K341" s="55">
        <f>Tableau4[[#This Row],[PU BRUT UNITAIRE
€ HT]]*(1-$C$3)</f>
        <v>8.990000000000002</v>
      </c>
      <c r="L341" s="48">
        <v>100</v>
      </c>
      <c r="M341" s="16">
        <v>11.54</v>
      </c>
      <c r="N341" s="55">
        <f>Tableau4[[#This Row],[PU BRUT PALETTE
€ HT]]*(1-$C$3)</f>
        <v>6.6932</v>
      </c>
      <c r="O341" s="24">
        <f t="shared" si="11"/>
        <v>-0.25548387096774194</v>
      </c>
    </row>
    <row r="342" spans="1:15" ht="17.100000000000001" customHeight="1" x14ac:dyDescent="0.2">
      <c r="A342" s="10" t="s">
        <v>1086</v>
      </c>
      <c r="B342" s="9">
        <v>3573678675599</v>
      </c>
      <c r="C342" s="10">
        <v>39231090</v>
      </c>
      <c r="D342" s="10">
        <v>338</v>
      </c>
      <c r="F342" s="10" t="s">
        <v>1061</v>
      </c>
      <c r="G342" s="10" t="s">
        <v>1062</v>
      </c>
      <c r="H342" s="15" t="s">
        <v>1087</v>
      </c>
      <c r="I342" s="15" t="s">
        <v>1088</v>
      </c>
      <c r="J342" s="16">
        <v>15.5</v>
      </c>
      <c r="K342" s="55">
        <f>Tableau4[[#This Row],[PU BRUT UNITAIRE
€ HT]]*(1-$C$3)</f>
        <v>8.990000000000002</v>
      </c>
      <c r="L342" s="48">
        <v>100</v>
      </c>
      <c r="M342" s="16">
        <v>11.54</v>
      </c>
      <c r="N342" s="55">
        <f>Tableau4[[#This Row],[PU BRUT PALETTE
€ HT]]*(1-$C$3)</f>
        <v>6.6932</v>
      </c>
      <c r="O342" s="24">
        <f t="shared" si="11"/>
        <v>-0.25548387096774194</v>
      </c>
    </row>
    <row r="343" spans="1:15" ht="17.100000000000001" customHeight="1" x14ac:dyDescent="0.2">
      <c r="A343" s="10" t="s">
        <v>1089</v>
      </c>
      <c r="B343" s="9">
        <v>3573670015126</v>
      </c>
      <c r="C343" s="10">
        <v>39231090</v>
      </c>
      <c r="D343" s="10">
        <v>339</v>
      </c>
      <c r="F343" s="10" t="s">
        <v>1061</v>
      </c>
      <c r="G343" s="10" t="s">
        <v>1062</v>
      </c>
      <c r="H343" s="15" t="s">
        <v>1090</v>
      </c>
      <c r="I343" s="15" t="s">
        <v>1091</v>
      </c>
      <c r="J343" s="16">
        <v>15.5</v>
      </c>
      <c r="K343" s="55">
        <f>Tableau4[[#This Row],[PU BRUT UNITAIRE
€ HT]]*(1-$C$3)</f>
        <v>8.990000000000002</v>
      </c>
      <c r="L343" s="48">
        <v>100</v>
      </c>
      <c r="M343" s="16">
        <v>11.54</v>
      </c>
      <c r="N343" s="55">
        <f>Tableau4[[#This Row],[PU BRUT PALETTE
€ HT]]*(1-$C$3)</f>
        <v>6.6932</v>
      </c>
      <c r="O343" s="24">
        <f t="shared" si="11"/>
        <v>-0.25548387096774194</v>
      </c>
    </row>
    <row r="344" spans="1:15" ht="17.100000000000001" customHeight="1" x14ac:dyDescent="0.2">
      <c r="A344" s="10" t="s">
        <v>1092</v>
      </c>
      <c r="B344" s="9">
        <v>3573671794778</v>
      </c>
      <c r="C344" s="10">
        <v>39231090</v>
      </c>
      <c r="D344" s="10">
        <v>340</v>
      </c>
      <c r="F344" s="10" t="s">
        <v>1061</v>
      </c>
      <c r="G344" s="10" t="s">
        <v>1062</v>
      </c>
      <c r="H344" s="15" t="s">
        <v>1093</v>
      </c>
      <c r="I344" s="15" t="s">
        <v>1094</v>
      </c>
      <c r="J344" s="16">
        <v>15.5</v>
      </c>
      <c r="K344" s="55">
        <f>Tableau4[[#This Row],[PU BRUT UNITAIRE
€ HT]]*(1-$C$3)</f>
        <v>8.990000000000002</v>
      </c>
      <c r="L344" s="48">
        <v>100</v>
      </c>
      <c r="M344" s="16">
        <v>11.54</v>
      </c>
      <c r="N344" s="55">
        <f>Tableau4[[#This Row],[PU BRUT PALETTE
€ HT]]*(1-$C$3)</f>
        <v>6.6932</v>
      </c>
      <c r="O344" s="24">
        <f t="shared" si="11"/>
        <v>-0.25548387096774194</v>
      </c>
    </row>
    <row r="345" spans="1:15" ht="17.100000000000001" customHeight="1" x14ac:dyDescent="0.2">
      <c r="A345" s="10" t="s">
        <v>1095</v>
      </c>
      <c r="B345" s="9">
        <v>3573678687646</v>
      </c>
      <c r="C345" s="10">
        <v>39231090</v>
      </c>
      <c r="D345" s="10">
        <v>341</v>
      </c>
      <c r="F345" s="10" t="s">
        <v>1061</v>
      </c>
      <c r="G345" s="10" t="s">
        <v>1062</v>
      </c>
      <c r="H345" s="15" t="s">
        <v>1096</v>
      </c>
      <c r="I345" s="15" t="s">
        <v>1097</v>
      </c>
      <c r="J345" s="16">
        <v>14.6</v>
      </c>
      <c r="K345" s="55">
        <f>Tableau4[[#This Row],[PU BRUT UNITAIRE
€ HT]]*(1-$C$3)</f>
        <v>8.468</v>
      </c>
      <c r="L345" s="48">
        <v>100</v>
      </c>
      <c r="M345" s="16">
        <v>12.41</v>
      </c>
      <c r="N345" s="55">
        <f>Tableau4[[#This Row],[PU BRUT PALETTE
€ HT]]*(1-$C$3)</f>
        <v>7.1978000000000009</v>
      </c>
      <c r="O345" s="24">
        <f t="shared" si="11"/>
        <v>-0.15000000000000002</v>
      </c>
    </row>
    <row r="346" spans="1:15" ht="17.100000000000001" customHeight="1" x14ac:dyDescent="0.2">
      <c r="A346" s="10" t="s">
        <v>1098</v>
      </c>
      <c r="B346" s="9">
        <v>3573678688940</v>
      </c>
      <c r="C346" s="10">
        <v>39231090</v>
      </c>
      <c r="D346" s="10">
        <v>342</v>
      </c>
      <c r="F346" s="10" t="s">
        <v>1061</v>
      </c>
      <c r="G346" s="10" t="s">
        <v>1062</v>
      </c>
      <c r="H346" s="15" t="s">
        <v>1099</v>
      </c>
      <c r="I346" s="15" t="s">
        <v>1100</v>
      </c>
      <c r="J346" s="16">
        <v>17.84</v>
      </c>
      <c r="K346" s="55">
        <f>Tableau4[[#This Row],[PU BRUT UNITAIRE
€ HT]]*(1-$C$3)</f>
        <v>10.347200000000001</v>
      </c>
      <c r="L346" s="48">
        <v>60</v>
      </c>
      <c r="M346" s="16">
        <v>14.73</v>
      </c>
      <c r="N346" s="55">
        <f>Tableau4[[#This Row],[PU BRUT PALETTE
€ HT]]*(1-$C$3)</f>
        <v>8.5434000000000019</v>
      </c>
      <c r="O346" s="24">
        <f t="shared" si="11"/>
        <v>-0.17432735426008961</v>
      </c>
    </row>
    <row r="347" spans="1:15" ht="17.100000000000001" customHeight="1" x14ac:dyDescent="0.2">
      <c r="A347" s="10" t="s">
        <v>1101</v>
      </c>
      <c r="B347" s="9">
        <v>3573678684041</v>
      </c>
      <c r="C347" s="10">
        <v>39231090</v>
      </c>
      <c r="D347" s="10">
        <v>343</v>
      </c>
      <c r="E347" s="10" t="s">
        <v>167</v>
      </c>
      <c r="F347" s="10" t="s">
        <v>1061</v>
      </c>
      <c r="G347" s="10" t="s">
        <v>1062</v>
      </c>
      <c r="H347" s="15" t="s">
        <v>1102</v>
      </c>
      <c r="I347" s="15" t="s">
        <v>1103</v>
      </c>
      <c r="J347" s="16">
        <v>16.68</v>
      </c>
      <c r="K347" s="55">
        <f>Tableau4[[#This Row],[PU BRUT UNITAIRE
€ HT]]*(1-$C$3)</f>
        <v>9.6744000000000003</v>
      </c>
      <c r="L347" s="48">
        <v>100</v>
      </c>
      <c r="M347" s="16">
        <v>12.78</v>
      </c>
      <c r="N347" s="55">
        <f>Tableau4[[#This Row],[PU BRUT PALETTE
€ HT]]*(1-$C$3)</f>
        <v>7.4124000000000008</v>
      </c>
      <c r="O347" s="24">
        <f t="shared" si="11"/>
        <v>-0.23381294964028776</v>
      </c>
    </row>
    <row r="348" spans="1:15" ht="17.100000000000001" customHeight="1" x14ac:dyDescent="0.2">
      <c r="A348" s="10" t="s">
        <v>1104</v>
      </c>
      <c r="B348" s="9">
        <v>3573678684058</v>
      </c>
      <c r="C348" s="10">
        <v>39231090</v>
      </c>
      <c r="D348" s="10">
        <v>344</v>
      </c>
      <c r="E348" s="10" t="s">
        <v>167</v>
      </c>
      <c r="F348" s="10" t="s">
        <v>1061</v>
      </c>
      <c r="G348" s="10" t="s">
        <v>1062</v>
      </c>
      <c r="H348" s="15" t="s">
        <v>1105</v>
      </c>
      <c r="I348" s="15" t="s">
        <v>1106</v>
      </c>
      <c r="J348" s="16">
        <v>17.829999999999998</v>
      </c>
      <c r="K348" s="55">
        <f>Tableau4[[#This Row],[PU BRUT UNITAIRE
€ HT]]*(1-$C$3)</f>
        <v>10.3414</v>
      </c>
      <c r="L348" s="48">
        <v>100</v>
      </c>
      <c r="M348" s="16">
        <v>13.67</v>
      </c>
      <c r="N348" s="55">
        <f>Tableau4[[#This Row],[PU BRUT PALETTE
€ HT]]*(1-$C$3)</f>
        <v>7.9286000000000012</v>
      </c>
      <c r="O348" s="24">
        <f t="shared" si="11"/>
        <v>-0.23331463825014009</v>
      </c>
    </row>
    <row r="349" spans="1:15" ht="17.100000000000001" customHeight="1" x14ac:dyDescent="0.2">
      <c r="A349" s="10" t="s">
        <v>1107</v>
      </c>
      <c r="B349" s="9">
        <v>3573678683013</v>
      </c>
      <c r="C349" s="10">
        <v>39231090</v>
      </c>
      <c r="D349" s="10">
        <v>345</v>
      </c>
      <c r="E349" s="10" t="s">
        <v>167</v>
      </c>
      <c r="F349" s="10" t="s">
        <v>1061</v>
      </c>
      <c r="G349" s="10" t="s">
        <v>1062</v>
      </c>
      <c r="H349" s="15" t="s">
        <v>1108</v>
      </c>
      <c r="I349" s="15" t="s">
        <v>1109</v>
      </c>
      <c r="J349" s="16">
        <v>18.29</v>
      </c>
      <c r="K349" s="55">
        <f>Tableau4[[#This Row],[PU BRUT UNITAIRE
€ HT]]*(1-$C$3)</f>
        <v>10.6082</v>
      </c>
      <c r="L349" s="48">
        <v>100</v>
      </c>
      <c r="M349" s="16">
        <v>14.02</v>
      </c>
      <c r="N349" s="55">
        <f>Tableau4[[#This Row],[PU BRUT PALETTE
€ HT]]*(1-$C$3)</f>
        <v>8.1316000000000006</v>
      </c>
      <c r="O349" s="24">
        <f t="shared" si="11"/>
        <v>-0.23346090759978133</v>
      </c>
    </row>
    <row r="350" spans="1:15" ht="17.100000000000001" customHeight="1" x14ac:dyDescent="0.2">
      <c r="A350" s="10" t="s">
        <v>1110</v>
      </c>
      <c r="B350" s="9">
        <v>3573678684454</v>
      </c>
      <c r="C350" s="10">
        <v>39231090</v>
      </c>
      <c r="D350" s="10">
        <v>346</v>
      </c>
      <c r="E350" s="10" t="s">
        <v>464</v>
      </c>
      <c r="F350" s="10" t="s">
        <v>1061</v>
      </c>
      <c r="G350" s="10" t="s">
        <v>1062</v>
      </c>
      <c r="H350" s="15" t="s">
        <v>1111</v>
      </c>
      <c r="I350" s="15" t="s">
        <v>1112</v>
      </c>
      <c r="J350" s="16">
        <v>21.21</v>
      </c>
      <c r="K350" s="55">
        <f>Tableau4[[#This Row],[PU BRUT UNITAIRE
€ HT]]*(1-$C$3)</f>
        <v>12.301800000000002</v>
      </c>
      <c r="L350" s="48">
        <v>100</v>
      </c>
      <c r="M350" s="16">
        <v>15.33</v>
      </c>
      <c r="N350" s="55">
        <f>Tableau4[[#This Row],[PU BRUT PALETTE
€ HT]]*(1-$C$3)</f>
        <v>8.8914000000000009</v>
      </c>
      <c r="O350" s="24">
        <f t="shared" si="11"/>
        <v>-0.27722772277227725</v>
      </c>
    </row>
    <row r="351" spans="1:15" ht="17.100000000000001" customHeight="1" x14ac:dyDescent="0.2">
      <c r="A351" s="10" t="s">
        <v>1113</v>
      </c>
      <c r="B351" s="9">
        <v>3573678675629</v>
      </c>
      <c r="C351" s="10">
        <v>39269097</v>
      </c>
      <c r="D351" s="10">
        <v>347</v>
      </c>
      <c r="F351" s="10" t="s">
        <v>1061</v>
      </c>
      <c r="G351" s="10" t="s">
        <v>1062</v>
      </c>
      <c r="H351" s="15" t="s">
        <v>1114</v>
      </c>
      <c r="I351" s="15" t="s">
        <v>1115</v>
      </c>
      <c r="J351" s="26">
        <v>10.8</v>
      </c>
      <c r="K351" s="56">
        <f>Tableau4[[#This Row],[PU BRUT UNITAIRE
€ HT]]*(1-$C$3)</f>
        <v>6.2640000000000011</v>
      </c>
      <c r="L351" s="49">
        <v>144</v>
      </c>
      <c r="M351" s="26">
        <v>7.56</v>
      </c>
      <c r="N351" s="56">
        <f>Tableau4[[#This Row],[PU BRUT PALETTE
€ HT]]*(1-$C$3)</f>
        <v>4.3848000000000003</v>
      </c>
      <c r="O351" s="27">
        <f t="shared" si="11"/>
        <v>-0.30000000000000004</v>
      </c>
    </row>
    <row r="352" spans="1:15" ht="17.100000000000001" customHeight="1" x14ac:dyDescent="0.2">
      <c r="A352" s="10" t="s">
        <v>1116</v>
      </c>
      <c r="B352" s="9">
        <v>3573678689848</v>
      </c>
      <c r="C352" s="10">
        <v>39231090</v>
      </c>
      <c r="D352" s="10">
        <v>348</v>
      </c>
      <c r="E352" s="10" t="s">
        <v>145</v>
      </c>
      <c r="F352" s="10" t="s">
        <v>1061</v>
      </c>
      <c r="G352" s="10" t="s">
        <v>1062</v>
      </c>
      <c r="H352" s="15" t="s">
        <v>1117</v>
      </c>
      <c r="I352" s="15" t="s">
        <v>1118</v>
      </c>
      <c r="J352" s="26">
        <v>12</v>
      </c>
      <c r="K352" s="56">
        <f>Tableau4[[#This Row],[PU BRUT UNITAIRE
€ HT]]*(1-$C$3)</f>
        <v>6.9600000000000009</v>
      </c>
      <c r="L352" s="49">
        <v>120</v>
      </c>
      <c r="M352" s="26">
        <v>8.4</v>
      </c>
      <c r="N352" s="56">
        <f>Tableau4[[#This Row],[PU BRUT PALETTE
€ HT]]*(1-$C$3)</f>
        <v>4.8720000000000008</v>
      </c>
      <c r="O352" s="27">
        <f t="shared" si="11"/>
        <v>-0.29999999999999993</v>
      </c>
    </row>
    <row r="353" spans="1:15" ht="17.100000000000001" customHeight="1" x14ac:dyDescent="0.2">
      <c r="A353" s="10" t="s">
        <v>1119</v>
      </c>
      <c r="B353" s="9">
        <v>3573678675636</v>
      </c>
      <c r="C353" s="10">
        <v>39269097</v>
      </c>
      <c r="D353" s="10">
        <v>349</v>
      </c>
      <c r="F353" s="10" t="s">
        <v>1120</v>
      </c>
      <c r="G353" s="10" t="s">
        <v>1121</v>
      </c>
      <c r="H353" s="15" t="s">
        <v>1122</v>
      </c>
      <c r="I353" s="15" t="s">
        <v>1123</v>
      </c>
      <c r="J353" s="16">
        <v>8.99</v>
      </c>
      <c r="K353" s="55">
        <f>Tableau4[[#This Row],[PU BRUT UNITAIRE
€ HT]]*(1-$C$3)</f>
        <v>5.2142000000000008</v>
      </c>
      <c r="L353" s="48">
        <v>672</v>
      </c>
      <c r="M353" s="16">
        <v>6.63</v>
      </c>
      <c r="N353" s="55">
        <f>Tableau4[[#This Row],[PU BRUT PALETTE
€ HT]]*(1-$C$3)</f>
        <v>3.8454000000000006</v>
      </c>
      <c r="O353" s="24">
        <f t="shared" si="11"/>
        <v>-0.26251390433815358</v>
      </c>
    </row>
    <row r="354" spans="1:15" ht="17.100000000000001" customHeight="1" x14ac:dyDescent="0.2">
      <c r="A354" s="10" t="s">
        <v>1124</v>
      </c>
      <c r="B354" s="9">
        <v>3573678682207</v>
      </c>
      <c r="C354" s="10">
        <v>39231090</v>
      </c>
      <c r="D354" s="10">
        <v>350</v>
      </c>
      <c r="F354" s="10" t="s">
        <v>1061</v>
      </c>
      <c r="G354" s="10" t="s">
        <v>1062</v>
      </c>
      <c r="H354" s="15" t="s">
        <v>1125</v>
      </c>
      <c r="I354" s="15" t="s">
        <v>1126</v>
      </c>
      <c r="J354" s="16">
        <v>13.65</v>
      </c>
      <c r="K354" s="55">
        <f>Tableau4[[#This Row],[PU BRUT UNITAIRE
€ HT]]*(1-$C$3)</f>
        <v>7.9170000000000016</v>
      </c>
      <c r="L354" s="48">
        <v>100</v>
      </c>
      <c r="M354" s="16">
        <v>10.61</v>
      </c>
      <c r="N354" s="55">
        <f>Tableau4[[#This Row],[PU BRUT PALETTE
€ HT]]*(1-$C$3)</f>
        <v>6.1538000000000004</v>
      </c>
      <c r="O354" s="24">
        <f t="shared" si="11"/>
        <v>-0.22271062271062281</v>
      </c>
    </row>
    <row r="355" spans="1:15" ht="17.100000000000001" customHeight="1" x14ac:dyDescent="0.2">
      <c r="A355" s="10" t="s">
        <v>1127</v>
      </c>
      <c r="B355" s="9">
        <v>3100411816218</v>
      </c>
      <c r="C355" s="10">
        <v>39231090</v>
      </c>
      <c r="D355" s="10">
        <v>351</v>
      </c>
      <c r="F355" s="10" t="s">
        <v>1061</v>
      </c>
      <c r="G355" s="10" t="s">
        <v>1062</v>
      </c>
      <c r="H355" s="15" t="s">
        <v>1128</v>
      </c>
      <c r="I355" s="15" t="s">
        <v>1129</v>
      </c>
      <c r="J355" s="16">
        <v>29.13</v>
      </c>
      <c r="K355" s="55">
        <f>Tableau4[[#This Row],[PU BRUT UNITAIRE
€ HT]]*(1-$C$3)</f>
        <v>16.895400000000002</v>
      </c>
      <c r="L355" s="48">
        <v>50</v>
      </c>
      <c r="M355" s="16">
        <v>21.08</v>
      </c>
      <c r="N355" s="55">
        <f>Tableau4[[#This Row],[PU BRUT PALETTE
€ HT]]*(1-$C$3)</f>
        <v>12.2264</v>
      </c>
      <c r="O355" s="24">
        <f t="shared" si="11"/>
        <v>-0.27634740817027126</v>
      </c>
    </row>
    <row r="356" spans="1:15" ht="17.100000000000001" customHeight="1" x14ac:dyDescent="0.2">
      <c r="A356" s="10" t="s">
        <v>1130</v>
      </c>
      <c r="B356" s="9">
        <v>3573671816012</v>
      </c>
      <c r="C356" s="10">
        <v>39231090</v>
      </c>
      <c r="D356" s="10">
        <v>352</v>
      </c>
      <c r="F356" s="10" t="s">
        <v>1061</v>
      </c>
      <c r="G356" s="10" t="s">
        <v>1062</v>
      </c>
      <c r="H356" s="15" t="s">
        <v>1131</v>
      </c>
      <c r="I356" s="15" t="s">
        <v>1132</v>
      </c>
      <c r="J356" s="16">
        <v>29.13</v>
      </c>
      <c r="K356" s="55">
        <f>Tableau4[[#This Row],[PU BRUT UNITAIRE
€ HT]]*(1-$C$3)</f>
        <v>16.895400000000002</v>
      </c>
      <c r="L356" s="48">
        <v>50</v>
      </c>
      <c r="M356" s="16">
        <v>21.08</v>
      </c>
      <c r="N356" s="55">
        <f>Tableau4[[#This Row],[PU BRUT PALETTE
€ HT]]*(1-$C$3)</f>
        <v>12.2264</v>
      </c>
      <c r="O356" s="24">
        <f t="shared" si="11"/>
        <v>-0.27634740817027126</v>
      </c>
    </row>
    <row r="357" spans="1:15" ht="17.100000000000001" customHeight="1" x14ac:dyDescent="0.2">
      <c r="A357" s="10" t="s">
        <v>1133</v>
      </c>
      <c r="B357" s="9">
        <v>3100411817215</v>
      </c>
      <c r="C357" s="10">
        <v>39231090</v>
      </c>
      <c r="D357" s="10">
        <v>353</v>
      </c>
      <c r="F357" s="10" t="s">
        <v>1061</v>
      </c>
      <c r="G357" s="10" t="s">
        <v>1062</v>
      </c>
      <c r="H357" s="15" t="s">
        <v>1134</v>
      </c>
      <c r="I357" s="15" t="s">
        <v>1135</v>
      </c>
      <c r="J357" s="16">
        <v>36.44</v>
      </c>
      <c r="K357" s="55">
        <f>Tableau4[[#This Row],[PU BRUT UNITAIRE
€ HT]]*(1-$C$3)</f>
        <v>21.135200000000001</v>
      </c>
      <c r="L357" s="48">
        <v>45</v>
      </c>
      <c r="M357" s="16">
        <v>26.37</v>
      </c>
      <c r="N357" s="55">
        <f>Tableau4[[#This Row],[PU BRUT PALETTE
€ HT]]*(1-$C$3)</f>
        <v>15.294600000000003</v>
      </c>
      <c r="O357" s="24">
        <f t="shared" si="11"/>
        <v>-0.2763446761800219</v>
      </c>
    </row>
    <row r="358" spans="1:15" ht="17.100000000000001" customHeight="1" x14ac:dyDescent="0.2">
      <c r="A358" s="10" t="s">
        <v>1136</v>
      </c>
      <c r="B358" s="9">
        <v>3100411817772</v>
      </c>
      <c r="C358" s="10">
        <v>39231090</v>
      </c>
      <c r="D358" s="10">
        <v>354</v>
      </c>
      <c r="F358" s="10" t="s">
        <v>1061</v>
      </c>
      <c r="G358" s="10" t="s">
        <v>1062</v>
      </c>
      <c r="H358" s="15" t="s">
        <v>1137</v>
      </c>
      <c r="I358" s="15" t="s">
        <v>1138</v>
      </c>
      <c r="J358" s="16">
        <v>36.44</v>
      </c>
      <c r="K358" s="55">
        <f>Tableau4[[#This Row],[PU BRUT UNITAIRE
€ HT]]*(1-$C$3)</f>
        <v>21.135200000000001</v>
      </c>
      <c r="L358" s="48">
        <v>45</v>
      </c>
      <c r="M358" s="16">
        <v>26.37</v>
      </c>
      <c r="N358" s="55">
        <f>Tableau4[[#This Row],[PU BRUT PALETTE
€ HT]]*(1-$C$3)</f>
        <v>15.294600000000003</v>
      </c>
      <c r="O358" s="24">
        <f t="shared" si="11"/>
        <v>-0.2763446761800219</v>
      </c>
    </row>
    <row r="359" spans="1:15" ht="17.100000000000001" customHeight="1" x14ac:dyDescent="0.2">
      <c r="A359" s="10" t="s">
        <v>1139</v>
      </c>
      <c r="B359" s="9">
        <v>3573678692879</v>
      </c>
      <c r="C359" s="10">
        <v>3923100</v>
      </c>
      <c r="D359" s="10">
        <v>355</v>
      </c>
      <c r="E359" s="10" t="s">
        <v>602</v>
      </c>
      <c r="F359" s="10" t="s">
        <v>1140</v>
      </c>
      <c r="G359" s="10" t="s">
        <v>1141</v>
      </c>
      <c r="H359" s="15" t="s">
        <v>1142</v>
      </c>
      <c r="I359" s="15" t="s">
        <v>1143</v>
      </c>
      <c r="J359" s="11">
        <v>24.99</v>
      </c>
      <c r="K359" s="55">
        <f>Tableau4[[#This Row],[PU BRUT UNITAIRE
€ HT]]*(1-$C$3)</f>
        <v>14.494200000000001</v>
      </c>
      <c r="L359" s="48" t="s">
        <v>120</v>
      </c>
      <c r="M359" s="17" t="s">
        <v>120</v>
      </c>
      <c r="N359" s="59" t="e">
        <f>Tableau4[[#This Row],[PU BRUT PALETTE
€ HT]]*(1-$C$3)</f>
        <v>#VALUE!</v>
      </c>
      <c r="O359" s="20" t="s">
        <v>120</v>
      </c>
    </row>
    <row r="360" spans="1:15" ht="17.100000000000001" customHeight="1" x14ac:dyDescent="0.2">
      <c r="A360" s="10" t="s">
        <v>1144</v>
      </c>
      <c r="B360" s="9">
        <v>3573678692886</v>
      </c>
      <c r="C360" s="10">
        <v>3923100</v>
      </c>
      <c r="D360" s="10">
        <v>356</v>
      </c>
      <c r="E360" s="10" t="s">
        <v>602</v>
      </c>
      <c r="F360" s="10" t="s">
        <v>1140</v>
      </c>
      <c r="G360" s="10" t="s">
        <v>1141</v>
      </c>
      <c r="H360" s="15" t="s">
        <v>1145</v>
      </c>
      <c r="I360" s="15" t="s">
        <v>1146</v>
      </c>
      <c r="J360" s="11">
        <v>24.99</v>
      </c>
      <c r="K360" s="55">
        <f>Tableau4[[#This Row],[PU BRUT UNITAIRE
€ HT]]*(1-$C$3)</f>
        <v>14.494200000000001</v>
      </c>
      <c r="L360" s="48" t="s">
        <v>120</v>
      </c>
      <c r="M360" s="17" t="s">
        <v>120</v>
      </c>
      <c r="N360" s="59" t="e">
        <f>Tableau4[[#This Row],[PU BRUT PALETTE
€ HT]]*(1-$C$3)</f>
        <v>#VALUE!</v>
      </c>
      <c r="O360" s="20" t="s">
        <v>120</v>
      </c>
    </row>
    <row r="361" spans="1:15" ht="17.100000000000001" customHeight="1" x14ac:dyDescent="0.2">
      <c r="A361" s="10" t="s">
        <v>1147</v>
      </c>
      <c r="B361" s="9">
        <v>3100411791218</v>
      </c>
      <c r="C361" s="10">
        <v>39231090</v>
      </c>
      <c r="D361" s="10">
        <v>357</v>
      </c>
      <c r="F361" s="10" t="s">
        <v>1140</v>
      </c>
      <c r="G361" s="10" t="s">
        <v>1141</v>
      </c>
      <c r="H361" s="15" t="s">
        <v>1148</v>
      </c>
      <c r="I361" s="15" t="s">
        <v>1149</v>
      </c>
      <c r="J361" s="16">
        <v>31.46</v>
      </c>
      <c r="K361" s="55">
        <f>Tableau4[[#This Row],[PU BRUT UNITAIRE
€ HT]]*(1-$C$3)</f>
        <v>18.246800000000004</v>
      </c>
      <c r="L361" s="48">
        <v>55</v>
      </c>
      <c r="M361" s="16">
        <v>22.76</v>
      </c>
      <c r="N361" s="55">
        <f>Tableau4[[#This Row],[PU BRUT PALETTE
€ HT]]*(1-$C$3)</f>
        <v>13.200800000000003</v>
      </c>
      <c r="O361" s="24">
        <f>+M361/J361-1</f>
        <v>-0.27654164017800376</v>
      </c>
    </row>
    <row r="362" spans="1:15" ht="17.100000000000001" customHeight="1" x14ac:dyDescent="0.2">
      <c r="A362" s="10" t="s">
        <v>1150</v>
      </c>
      <c r="B362" s="9">
        <v>3100411791775</v>
      </c>
      <c r="C362" s="10">
        <v>39231090</v>
      </c>
      <c r="D362" s="10">
        <v>358</v>
      </c>
      <c r="F362" s="10" t="s">
        <v>1140</v>
      </c>
      <c r="G362" s="10" t="s">
        <v>1141</v>
      </c>
      <c r="H362" s="15" t="s">
        <v>1151</v>
      </c>
      <c r="I362" s="15" t="s">
        <v>1152</v>
      </c>
      <c r="J362" s="16">
        <v>31.46</v>
      </c>
      <c r="K362" s="55">
        <f>Tableau4[[#This Row],[PU BRUT UNITAIRE
€ HT]]*(1-$C$3)</f>
        <v>18.246800000000004</v>
      </c>
      <c r="L362" s="48">
        <v>55</v>
      </c>
      <c r="M362" s="16">
        <v>22.76</v>
      </c>
      <c r="N362" s="55">
        <f>Tableau4[[#This Row],[PU BRUT PALETTE
€ HT]]*(1-$C$3)</f>
        <v>13.200800000000003</v>
      </c>
      <c r="O362" s="24">
        <f>+M362/J362-1</f>
        <v>-0.27654164017800376</v>
      </c>
    </row>
    <row r="363" spans="1:15" ht="17.100000000000001" customHeight="1" x14ac:dyDescent="0.2">
      <c r="A363" s="10" t="s">
        <v>1153</v>
      </c>
      <c r="B363" s="9">
        <v>3573670001341</v>
      </c>
      <c r="C363" s="10">
        <v>39231090</v>
      </c>
      <c r="D363" s="10">
        <v>359</v>
      </c>
      <c r="F363" s="10" t="s">
        <v>1120</v>
      </c>
      <c r="G363" s="10" t="s">
        <v>1121</v>
      </c>
      <c r="H363" s="15" t="s">
        <v>1154</v>
      </c>
      <c r="I363" s="15" t="s">
        <v>1155</v>
      </c>
      <c r="J363" s="16">
        <v>10.89</v>
      </c>
      <c r="K363" s="55">
        <f>Tableau4[[#This Row],[PU BRUT UNITAIRE
€ HT]]*(1-$C$3)</f>
        <v>6.3162000000000011</v>
      </c>
      <c r="L363" s="48">
        <v>240</v>
      </c>
      <c r="M363" s="16">
        <v>8.23</v>
      </c>
      <c r="N363" s="55">
        <f>Tableau4[[#This Row],[PU BRUT PALETTE
€ HT]]*(1-$C$3)</f>
        <v>4.7734000000000005</v>
      </c>
      <c r="O363" s="24">
        <f>+M363/J363-1</f>
        <v>-0.24426078971533516</v>
      </c>
    </row>
    <row r="364" spans="1:15" ht="17.100000000000001" customHeight="1" x14ac:dyDescent="0.2">
      <c r="A364" s="10" t="s">
        <v>1156</v>
      </c>
      <c r="B364" s="9">
        <v>3573678676466</v>
      </c>
      <c r="C364" s="10">
        <v>39231090</v>
      </c>
      <c r="D364" s="10">
        <v>360</v>
      </c>
      <c r="F364" s="10" t="s">
        <v>1140</v>
      </c>
      <c r="G364" s="10" t="s">
        <v>1141</v>
      </c>
      <c r="H364" s="15" t="s">
        <v>1157</v>
      </c>
      <c r="I364" s="15" t="s">
        <v>1158</v>
      </c>
      <c r="J364" s="16">
        <v>45.54</v>
      </c>
      <c r="K364" s="55">
        <f>Tableau4[[#This Row],[PU BRUT UNITAIRE
€ HT]]*(1-$C$3)</f>
        <v>26.413200000000003</v>
      </c>
      <c r="L364" s="48">
        <v>100</v>
      </c>
      <c r="M364" s="16">
        <v>33.729999999999997</v>
      </c>
      <c r="N364" s="55">
        <f>Tableau4[[#This Row],[PU BRUT PALETTE
€ HT]]*(1-$C$3)</f>
        <v>19.563400000000001</v>
      </c>
      <c r="O364" s="24">
        <f>+M364/J364-1</f>
        <v>-0.25933245498462898</v>
      </c>
    </row>
    <row r="365" spans="1:15" ht="17.100000000000001" customHeight="1" x14ac:dyDescent="0.2">
      <c r="A365" s="10" t="s">
        <v>1159</v>
      </c>
      <c r="B365" s="9">
        <v>3573678676473</v>
      </c>
      <c r="C365" s="10">
        <v>39231090</v>
      </c>
      <c r="D365" s="10">
        <v>361</v>
      </c>
      <c r="F365" s="10" t="s">
        <v>1140</v>
      </c>
      <c r="G365" s="10" t="s">
        <v>1141</v>
      </c>
      <c r="H365" s="15" t="s">
        <v>1160</v>
      </c>
      <c r="I365" s="15" t="s">
        <v>1161</v>
      </c>
      <c r="J365" s="16">
        <v>46.88</v>
      </c>
      <c r="K365" s="55">
        <f>Tableau4[[#This Row],[PU BRUT UNITAIRE
€ HT]]*(1-$C$3)</f>
        <v>27.190400000000004</v>
      </c>
      <c r="L365" s="48">
        <v>100</v>
      </c>
      <c r="M365" s="16">
        <v>34.729999999999997</v>
      </c>
      <c r="N365" s="55">
        <f>Tableau4[[#This Row],[PU BRUT PALETTE
€ HT]]*(1-$C$3)</f>
        <v>20.1434</v>
      </c>
      <c r="O365" s="24">
        <f>+M365/J365-1</f>
        <v>-0.25917235494880553</v>
      </c>
    </row>
    <row r="366" spans="1:15" ht="17.100000000000001" customHeight="1" x14ac:dyDescent="0.2">
      <c r="A366" s="10" t="s">
        <v>1162</v>
      </c>
      <c r="B366" s="9">
        <v>3573678689299</v>
      </c>
      <c r="C366" s="10">
        <v>39231090</v>
      </c>
      <c r="D366" s="10">
        <v>362</v>
      </c>
      <c r="E366" s="10" t="s">
        <v>145</v>
      </c>
      <c r="F366" s="10" t="s">
        <v>1140</v>
      </c>
      <c r="G366" s="10" t="s">
        <v>1141</v>
      </c>
      <c r="H366" s="15" t="s">
        <v>1163</v>
      </c>
      <c r="I366" s="15" t="s">
        <v>1164</v>
      </c>
      <c r="J366" s="16">
        <v>14.7</v>
      </c>
      <c r="K366" s="55">
        <f>Tableau4[[#This Row],[PU BRUT UNITAIRE
€ HT]]*(1-$C$3)</f>
        <v>8.5259999999999998</v>
      </c>
      <c r="L366" s="48">
        <v>128</v>
      </c>
      <c r="M366" s="11" t="s">
        <v>120</v>
      </c>
      <c r="N366" s="55" t="e">
        <f>Tableau4[[#This Row],[PU BRUT PALETTE
€ HT]]*(1-$C$3)</f>
        <v>#VALUE!</v>
      </c>
      <c r="O366" s="20" t="s">
        <v>120</v>
      </c>
    </row>
    <row r="367" spans="1:15" ht="17.100000000000001" customHeight="1" x14ac:dyDescent="0.2">
      <c r="A367" s="10" t="s">
        <v>1165</v>
      </c>
      <c r="B367" s="9">
        <v>3573678692725</v>
      </c>
      <c r="C367" s="10">
        <v>39231090</v>
      </c>
      <c r="D367" s="10">
        <v>363</v>
      </c>
      <c r="E367" s="10" t="s">
        <v>145</v>
      </c>
      <c r="F367" s="10" t="s">
        <v>1140</v>
      </c>
      <c r="G367" s="10" t="s">
        <v>1141</v>
      </c>
      <c r="H367" s="15" t="s">
        <v>1166</v>
      </c>
      <c r="I367" s="15" t="s">
        <v>1167</v>
      </c>
      <c r="J367" s="21">
        <v>9.99</v>
      </c>
      <c r="K367" s="56">
        <f>Tableau4[[#This Row],[PU BRUT UNITAIRE
€ HT]]*(1-$C$3)</f>
        <v>5.7942000000000009</v>
      </c>
      <c r="L367" s="49">
        <v>320</v>
      </c>
      <c r="M367" s="21">
        <v>8.49</v>
      </c>
      <c r="N367" s="56">
        <f>Tableau4[[#This Row],[PU BRUT PALETTE
€ HT]]*(1-$C$3)</f>
        <v>4.9242000000000008</v>
      </c>
      <c r="O367" s="24">
        <f>+M367/J367-1</f>
        <v>-0.1501501501501501</v>
      </c>
    </row>
    <row r="368" spans="1:15" ht="17.100000000000001" customHeight="1" x14ac:dyDescent="0.2">
      <c r="A368" s="10" t="s">
        <v>1168</v>
      </c>
      <c r="B368" s="9">
        <v>3573678693081</v>
      </c>
      <c r="C368" s="10">
        <v>39231090</v>
      </c>
      <c r="D368" s="10">
        <v>364</v>
      </c>
      <c r="E368" s="10" t="s">
        <v>145</v>
      </c>
      <c r="F368" s="10" t="s">
        <v>1140</v>
      </c>
      <c r="G368" s="10" t="s">
        <v>1141</v>
      </c>
      <c r="H368" s="15" t="s">
        <v>1169</v>
      </c>
      <c r="I368" s="15" t="s">
        <v>1170</v>
      </c>
      <c r="J368" s="21">
        <v>9.99</v>
      </c>
      <c r="K368" s="56">
        <f>Tableau4[[#This Row],[PU BRUT UNITAIRE
€ HT]]*(1-$C$3)</f>
        <v>5.7942000000000009</v>
      </c>
      <c r="L368" s="49">
        <v>320</v>
      </c>
      <c r="M368" s="21">
        <v>8.49</v>
      </c>
      <c r="N368" s="56">
        <f>Tableau4[[#This Row],[PU BRUT PALETTE
€ HT]]*(1-$C$3)</f>
        <v>4.9242000000000008</v>
      </c>
      <c r="O368" s="24">
        <f>+M368/J368-1</f>
        <v>-0.1501501501501501</v>
      </c>
    </row>
    <row r="369" spans="1:15" ht="17.100000000000001" customHeight="1" x14ac:dyDescent="0.2">
      <c r="A369" s="10" t="s">
        <v>1171</v>
      </c>
      <c r="B369" s="9">
        <v>3573678692664</v>
      </c>
      <c r="C369" s="10">
        <v>39231090</v>
      </c>
      <c r="D369" s="10">
        <v>365</v>
      </c>
      <c r="E369" s="10" t="s">
        <v>602</v>
      </c>
      <c r="F369" s="10" t="s">
        <v>1140</v>
      </c>
      <c r="G369" s="10" t="s">
        <v>1141</v>
      </c>
      <c r="H369" s="15" t="s">
        <v>1172</v>
      </c>
      <c r="I369" s="15" t="s">
        <v>1173</v>
      </c>
      <c r="J369" s="11">
        <v>10.99</v>
      </c>
      <c r="K369" s="55">
        <f>Tableau4[[#This Row],[PU BRUT UNITAIRE
€ HT]]*(1-$C$3)</f>
        <v>6.374200000000001</v>
      </c>
      <c r="L369" s="48">
        <v>90</v>
      </c>
      <c r="M369" s="11" t="s">
        <v>120</v>
      </c>
      <c r="N369" s="55" t="e">
        <f>Tableau4[[#This Row],[PU BRUT PALETTE
€ HT]]*(1-$C$3)</f>
        <v>#VALUE!</v>
      </c>
      <c r="O369" s="20" t="s">
        <v>120</v>
      </c>
    </row>
    <row r="370" spans="1:15" ht="17.100000000000001" customHeight="1" x14ac:dyDescent="0.2">
      <c r="A370" s="10" t="s">
        <v>1174</v>
      </c>
      <c r="B370" s="9">
        <v>3573678692282</v>
      </c>
      <c r="C370" s="10">
        <v>39231090</v>
      </c>
      <c r="D370" s="10">
        <v>366</v>
      </c>
      <c r="E370" s="10" t="s">
        <v>602</v>
      </c>
      <c r="F370" s="10" t="s">
        <v>1140</v>
      </c>
      <c r="G370" s="10" t="s">
        <v>1141</v>
      </c>
      <c r="H370" s="15" t="s">
        <v>1175</v>
      </c>
      <c r="I370" s="15" t="s">
        <v>1176</v>
      </c>
      <c r="J370" s="11">
        <v>11.99</v>
      </c>
      <c r="K370" s="55">
        <f>Tableau4[[#This Row],[PU BRUT UNITAIRE
€ HT]]*(1-$C$3)</f>
        <v>6.954200000000001</v>
      </c>
      <c r="L370" s="48">
        <v>60</v>
      </c>
      <c r="M370" s="11" t="s">
        <v>120</v>
      </c>
      <c r="N370" s="55" t="e">
        <f>Tableau4[[#This Row],[PU BRUT PALETTE
€ HT]]*(1-$C$3)</f>
        <v>#VALUE!</v>
      </c>
      <c r="O370" s="20" t="s">
        <v>120</v>
      </c>
    </row>
    <row r="371" spans="1:15" ht="17.100000000000001" customHeight="1" x14ac:dyDescent="0.2">
      <c r="A371" s="10" t="s">
        <v>1177</v>
      </c>
      <c r="B371" s="9">
        <v>3573678692862</v>
      </c>
      <c r="C371" s="10">
        <v>39231090</v>
      </c>
      <c r="D371" s="10">
        <v>367</v>
      </c>
      <c r="E371" s="10" t="s">
        <v>602</v>
      </c>
      <c r="F371" s="10" t="s">
        <v>1140</v>
      </c>
      <c r="G371" s="10" t="s">
        <v>1141</v>
      </c>
      <c r="H371" s="15" t="s">
        <v>1178</v>
      </c>
      <c r="I371" s="15" t="s">
        <v>1179</v>
      </c>
      <c r="J371" s="11">
        <v>19.989999999999998</v>
      </c>
      <c r="K371" s="55">
        <f>Tableau4[[#This Row],[PU BRUT UNITAIRE
€ HT]]*(1-$C$3)</f>
        <v>11.594200000000001</v>
      </c>
      <c r="L371" s="48">
        <v>50</v>
      </c>
      <c r="M371" s="11">
        <v>14.9</v>
      </c>
      <c r="N371" s="55">
        <f>Tableau4[[#This Row],[PU BRUT PALETTE
€ HT]]*(1-$C$3)</f>
        <v>8.6420000000000012</v>
      </c>
      <c r="O371" s="20">
        <f>+M371/J371-1</f>
        <v>-0.25462731365682834</v>
      </c>
    </row>
    <row r="372" spans="1:15" ht="17.100000000000001" customHeight="1" x14ac:dyDescent="0.2">
      <c r="A372" s="10" t="s">
        <v>1180</v>
      </c>
      <c r="B372" s="9">
        <v>3573678692909</v>
      </c>
      <c r="C372" s="10">
        <v>39231090</v>
      </c>
      <c r="D372" s="10">
        <v>368</v>
      </c>
      <c r="E372" s="10" t="s">
        <v>602</v>
      </c>
      <c r="F372" s="10" t="s">
        <v>1140</v>
      </c>
      <c r="G372" s="10" t="s">
        <v>1141</v>
      </c>
      <c r="H372" s="15" t="s">
        <v>1181</v>
      </c>
      <c r="I372" s="15" t="s">
        <v>1182</v>
      </c>
      <c r="J372" s="11">
        <v>17.989999999999998</v>
      </c>
      <c r="K372" s="55">
        <f>Tableau4[[#This Row],[PU BRUT UNITAIRE
€ HT]]*(1-$C$3)</f>
        <v>10.434200000000001</v>
      </c>
      <c r="L372" s="48">
        <v>100</v>
      </c>
      <c r="M372" s="11">
        <v>14.4</v>
      </c>
      <c r="N372" s="55">
        <f>Tableau4[[#This Row],[PU BRUT PALETTE
€ HT]]*(1-$C$3)</f>
        <v>8.3520000000000021</v>
      </c>
      <c r="O372" s="20">
        <f>+M372/J372-1</f>
        <v>-0.1995553085047248</v>
      </c>
    </row>
    <row r="373" spans="1:15" ht="17.100000000000001" customHeight="1" x14ac:dyDescent="0.2">
      <c r="A373" s="10" t="s">
        <v>1183</v>
      </c>
      <c r="B373" s="9">
        <v>3573678692688</v>
      </c>
      <c r="C373" s="10">
        <v>39231090</v>
      </c>
      <c r="D373" s="10">
        <v>369</v>
      </c>
      <c r="E373" s="10" t="s">
        <v>602</v>
      </c>
      <c r="F373" s="10" t="s">
        <v>1140</v>
      </c>
      <c r="G373" s="10" t="s">
        <v>1141</v>
      </c>
      <c r="H373" s="15" t="s">
        <v>1184</v>
      </c>
      <c r="I373" s="15" t="s">
        <v>1185</v>
      </c>
      <c r="J373" s="11">
        <v>6.99</v>
      </c>
      <c r="K373" s="55">
        <f>Tableau4[[#This Row],[PU BRUT UNITAIRE
€ HT]]*(1-$C$3)</f>
        <v>4.0542000000000007</v>
      </c>
      <c r="L373" s="48" t="s">
        <v>120</v>
      </c>
      <c r="M373" s="11" t="s">
        <v>120</v>
      </c>
      <c r="N373" s="55" t="e">
        <f>Tableau4[[#This Row],[PU BRUT PALETTE
€ HT]]*(1-$C$3)</f>
        <v>#VALUE!</v>
      </c>
      <c r="O373" s="20" t="s">
        <v>120</v>
      </c>
    </row>
    <row r="374" spans="1:15" ht="17.100000000000001" customHeight="1" x14ac:dyDescent="0.2">
      <c r="A374" s="10" t="s">
        <v>1186</v>
      </c>
      <c r="B374" s="9">
        <v>3573678692695</v>
      </c>
      <c r="C374" s="10">
        <v>39231090</v>
      </c>
      <c r="D374" s="10">
        <v>370</v>
      </c>
      <c r="E374" s="10" t="s">
        <v>602</v>
      </c>
      <c r="F374" s="10" t="s">
        <v>1140</v>
      </c>
      <c r="G374" s="10" t="s">
        <v>1141</v>
      </c>
      <c r="H374" s="15" t="s">
        <v>1187</v>
      </c>
      <c r="I374" s="15" t="s">
        <v>1188</v>
      </c>
      <c r="J374" s="11">
        <v>7.99</v>
      </c>
      <c r="K374" s="55">
        <f>Tableau4[[#This Row],[PU BRUT UNITAIRE
€ HT]]*(1-$C$3)</f>
        <v>4.6342000000000008</v>
      </c>
      <c r="L374" s="48" t="s">
        <v>120</v>
      </c>
      <c r="M374" s="11" t="s">
        <v>120</v>
      </c>
      <c r="N374" s="55" t="e">
        <f>Tableau4[[#This Row],[PU BRUT PALETTE
€ HT]]*(1-$C$3)</f>
        <v>#VALUE!</v>
      </c>
      <c r="O374" s="20" t="s">
        <v>120</v>
      </c>
    </row>
    <row r="375" spans="1:15" ht="17.100000000000001" customHeight="1" x14ac:dyDescent="0.2">
      <c r="A375" s="10" t="s">
        <v>1189</v>
      </c>
      <c r="B375" s="9">
        <v>3573678681514</v>
      </c>
      <c r="C375" s="10">
        <v>39231090</v>
      </c>
      <c r="D375" s="10">
        <v>371</v>
      </c>
      <c r="F375" s="10" t="s">
        <v>1140</v>
      </c>
      <c r="G375" s="10" t="s">
        <v>1141</v>
      </c>
      <c r="H375" s="15" t="s">
        <v>1190</v>
      </c>
      <c r="I375" s="15" t="s">
        <v>1191</v>
      </c>
      <c r="J375" s="16">
        <v>16.93</v>
      </c>
      <c r="K375" s="55">
        <f>Tableau4[[#This Row],[PU BRUT UNITAIRE
€ HT]]*(1-$C$3)</f>
        <v>9.8194000000000017</v>
      </c>
      <c r="L375" s="48">
        <v>100</v>
      </c>
      <c r="M375" s="16">
        <v>12.25</v>
      </c>
      <c r="N375" s="55">
        <f>Tableau4[[#This Row],[PU BRUT PALETTE
€ HT]]*(1-$C$3)</f>
        <v>7.1050000000000004</v>
      </c>
      <c r="O375" s="24">
        <f t="shared" ref="O375:O420" si="12">+M375/J375-1</f>
        <v>-0.27643236857649145</v>
      </c>
    </row>
    <row r="376" spans="1:15" ht="17.100000000000001" customHeight="1" x14ac:dyDescent="0.2">
      <c r="A376" s="10" t="s">
        <v>1192</v>
      </c>
      <c r="B376" s="9">
        <v>3100411793212</v>
      </c>
      <c r="C376" s="10">
        <v>39231090</v>
      </c>
      <c r="D376" s="10">
        <v>372</v>
      </c>
      <c r="F376" s="10" t="s">
        <v>1140</v>
      </c>
      <c r="G376" s="10" t="s">
        <v>1141</v>
      </c>
      <c r="H376" s="15" t="s">
        <v>1193</v>
      </c>
      <c r="I376" s="15" t="s">
        <v>1194</v>
      </c>
      <c r="J376" s="16">
        <v>16.93</v>
      </c>
      <c r="K376" s="55">
        <f>Tableau4[[#This Row],[PU BRUT UNITAIRE
€ HT]]*(1-$C$3)</f>
        <v>9.8194000000000017</v>
      </c>
      <c r="L376" s="48">
        <v>100</v>
      </c>
      <c r="M376" s="16">
        <v>12.25</v>
      </c>
      <c r="N376" s="55">
        <f>Tableau4[[#This Row],[PU BRUT PALETTE
€ HT]]*(1-$C$3)</f>
        <v>7.1050000000000004</v>
      </c>
      <c r="O376" s="24">
        <f t="shared" si="12"/>
        <v>-0.27643236857649145</v>
      </c>
    </row>
    <row r="377" spans="1:15" ht="17.100000000000001" customHeight="1" x14ac:dyDescent="0.2">
      <c r="A377" s="10" t="s">
        <v>1195</v>
      </c>
      <c r="B377" s="9">
        <v>3573671793771</v>
      </c>
      <c r="C377" s="10">
        <v>39231090</v>
      </c>
      <c r="D377" s="10">
        <v>373</v>
      </c>
      <c r="F377" s="10" t="s">
        <v>1140</v>
      </c>
      <c r="G377" s="10" t="s">
        <v>1141</v>
      </c>
      <c r="H377" s="15" t="s">
        <v>1196</v>
      </c>
      <c r="I377" s="15" t="s">
        <v>1197</v>
      </c>
      <c r="J377" s="16">
        <v>16.93</v>
      </c>
      <c r="K377" s="55">
        <f>Tableau4[[#This Row],[PU BRUT UNITAIRE
€ HT]]*(1-$C$3)</f>
        <v>9.8194000000000017</v>
      </c>
      <c r="L377" s="48">
        <v>100</v>
      </c>
      <c r="M377" s="16">
        <v>12.25</v>
      </c>
      <c r="N377" s="55">
        <f>Tableau4[[#This Row],[PU BRUT PALETTE
€ HT]]*(1-$C$3)</f>
        <v>7.1050000000000004</v>
      </c>
      <c r="O377" s="24">
        <f t="shared" si="12"/>
        <v>-0.27643236857649145</v>
      </c>
    </row>
    <row r="378" spans="1:15" ht="17.100000000000001" customHeight="1" x14ac:dyDescent="0.2">
      <c r="A378" s="10" t="s">
        <v>1198</v>
      </c>
      <c r="B378" s="9">
        <v>3573678687721</v>
      </c>
      <c r="C378" s="10">
        <v>39231090</v>
      </c>
      <c r="D378" s="10">
        <v>374</v>
      </c>
      <c r="E378" s="10" t="s">
        <v>145</v>
      </c>
      <c r="F378" s="10" t="s">
        <v>1140</v>
      </c>
      <c r="G378" s="10" t="s">
        <v>1141</v>
      </c>
      <c r="H378" s="15" t="s">
        <v>1199</v>
      </c>
      <c r="I378" s="15" t="s">
        <v>1200</v>
      </c>
      <c r="J378" s="16">
        <v>15.75</v>
      </c>
      <c r="K378" s="55">
        <f>Tableau4[[#This Row],[PU BRUT UNITAIRE
€ HT]]*(1-$C$3)</f>
        <v>9.1350000000000016</v>
      </c>
      <c r="L378" s="48">
        <v>108</v>
      </c>
      <c r="M378" s="16">
        <v>13.01</v>
      </c>
      <c r="N378" s="55">
        <f>Tableau4[[#This Row],[PU BRUT PALETTE
€ HT]]*(1-$C$3)</f>
        <v>7.5458000000000007</v>
      </c>
      <c r="O378" s="24">
        <f t="shared" si="12"/>
        <v>-0.17396825396825399</v>
      </c>
    </row>
    <row r="379" spans="1:15" ht="17.100000000000001" customHeight="1" x14ac:dyDescent="0.2">
      <c r="A379" s="10" t="s">
        <v>1201</v>
      </c>
      <c r="B379" s="9">
        <v>3573678687738</v>
      </c>
      <c r="C379" s="10">
        <v>39231090</v>
      </c>
      <c r="D379" s="10">
        <v>375</v>
      </c>
      <c r="E379" s="10" t="s">
        <v>145</v>
      </c>
      <c r="F379" s="10" t="s">
        <v>1140</v>
      </c>
      <c r="G379" s="10" t="s">
        <v>1141</v>
      </c>
      <c r="H379" s="15" t="s">
        <v>1202</v>
      </c>
      <c r="I379" s="15" t="s">
        <v>1203</v>
      </c>
      <c r="J379" s="16">
        <v>18.899999999999999</v>
      </c>
      <c r="K379" s="55">
        <f>Tableau4[[#This Row],[PU BRUT UNITAIRE
€ HT]]*(1-$C$3)</f>
        <v>10.962</v>
      </c>
      <c r="L379" s="48">
        <v>76</v>
      </c>
      <c r="M379" s="16">
        <v>15.61</v>
      </c>
      <c r="N379" s="55">
        <f>Tableau4[[#This Row],[PU BRUT PALETTE
€ HT]]*(1-$C$3)</f>
        <v>9.0538000000000007</v>
      </c>
      <c r="O379" s="24">
        <f t="shared" si="12"/>
        <v>-0.17407407407407405</v>
      </c>
    </row>
    <row r="380" spans="1:15" ht="17.100000000000001" customHeight="1" x14ac:dyDescent="0.2">
      <c r="A380" s="10" t="s">
        <v>1204</v>
      </c>
      <c r="B380" s="9">
        <v>3573678692428</v>
      </c>
      <c r="C380" s="10">
        <v>39231090</v>
      </c>
      <c r="D380" s="10">
        <v>376</v>
      </c>
      <c r="E380" s="10" t="s">
        <v>602</v>
      </c>
      <c r="F380" s="10" t="s">
        <v>1140</v>
      </c>
      <c r="G380" s="10" t="s">
        <v>1141</v>
      </c>
      <c r="H380" s="15" t="s">
        <v>1205</v>
      </c>
      <c r="I380" s="15" t="s">
        <v>1206</v>
      </c>
      <c r="J380" s="11">
        <v>12.99</v>
      </c>
      <c r="K380" s="55">
        <f>Tableau4[[#This Row],[PU BRUT UNITAIRE
€ HT]]*(1-$C$3)</f>
        <v>7.5342000000000011</v>
      </c>
      <c r="L380" s="48">
        <v>100</v>
      </c>
      <c r="M380" s="11">
        <v>10.5</v>
      </c>
      <c r="N380" s="55">
        <f>Tableau4[[#This Row],[PU BRUT PALETTE
€ HT]]*(1-$C$3)</f>
        <v>6.0900000000000007</v>
      </c>
      <c r="O380" s="20">
        <f t="shared" si="12"/>
        <v>-0.19168591224018472</v>
      </c>
    </row>
    <row r="381" spans="1:15" ht="17.100000000000001" customHeight="1" x14ac:dyDescent="0.2">
      <c r="A381" s="10" t="s">
        <v>1207</v>
      </c>
      <c r="B381" s="9">
        <v>3573678692534</v>
      </c>
      <c r="C381" s="10">
        <v>39231090</v>
      </c>
      <c r="D381" s="10">
        <v>377</v>
      </c>
      <c r="E381" s="10" t="s">
        <v>602</v>
      </c>
      <c r="F381" s="10" t="s">
        <v>1140</v>
      </c>
      <c r="G381" s="10" t="s">
        <v>1141</v>
      </c>
      <c r="H381" s="15" t="s">
        <v>1208</v>
      </c>
      <c r="I381" s="15" t="s">
        <v>1209</v>
      </c>
      <c r="J381" s="11">
        <v>16.989999999999998</v>
      </c>
      <c r="K381" s="55">
        <f>Tableau4[[#This Row],[PU BRUT UNITAIRE
€ HT]]*(1-$C$3)</f>
        <v>9.8542000000000005</v>
      </c>
      <c r="L381" s="48">
        <v>64</v>
      </c>
      <c r="M381" s="11">
        <v>13.5</v>
      </c>
      <c r="N381" s="55">
        <f>Tableau4[[#This Row],[PU BRUT PALETTE
€ HT]]*(1-$C$3)</f>
        <v>7.830000000000001</v>
      </c>
      <c r="O381" s="20">
        <f t="shared" si="12"/>
        <v>-0.20541494997057086</v>
      </c>
    </row>
    <row r="382" spans="1:15" ht="17.100000000000001" customHeight="1" x14ac:dyDescent="0.2">
      <c r="A382" s="10" t="s">
        <v>1210</v>
      </c>
      <c r="B382" s="9">
        <v>3573678692411</v>
      </c>
      <c r="C382" s="10">
        <v>39231090</v>
      </c>
      <c r="D382" s="10">
        <v>378</v>
      </c>
      <c r="E382" s="10" t="s">
        <v>602</v>
      </c>
      <c r="F382" s="10" t="s">
        <v>1140</v>
      </c>
      <c r="G382" s="10" t="s">
        <v>1141</v>
      </c>
      <c r="H382" s="15" t="s">
        <v>1211</v>
      </c>
      <c r="I382" s="15" t="s">
        <v>1212</v>
      </c>
      <c r="J382" s="11">
        <v>14.99</v>
      </c>
      <c r="K382" s="55">
        <f>Tableau4[[#This Row],[PU BRUT UNITAIRE
€ HT]]*(1-$C$3)</f>
        <v>8.6942000000000004</v>
      </c>
      <c r="L382" s="48">
        <v>100</v>
      </c>
      <c r="M382" s="11">
        <v>11.9</v>
      </c>
      <c r="N382" s="55">
        <f>Tableau4[[#This Row],[PU BRUT PALETTE
€ HT]]*(1-$C$3)</f>
        <v>6.902000000000001</v>
      </c>
      <c r="O382" s="20">
        <f t="shared" si="12"/>
        <v>-0.20613742494996667</v>
      </c>
    </row>
    <row r="383" spans="1:15" ht="17.100000000000001" customHeight="1" x14ac:dyDescent="0.2">
      <c r="A383" s="10" t="s">
        <v>1213</v>
      </c>
      <c r="B383" s="9">
        <v>3573678692541</v>
      </c>
      <c r="C383" s="10">
        <v>39231090</v>
      </c>
      <c r="D383" s="10">
        <v>379</v>
      </c>
      <c r="E383" s="10" t="s">
        <v>602</v>
      </c>
      <c r="F383" s="10" t="s">
        <v>1140</v>
      </c>
      <c r="G383" s="10" t="s">
        <v>1141</v>
      </c>
      <c r="H383" s="15" t="s">
        <v>1214</v>
      </c>
      <c r="I383" s="15" t="s">
        <v>1215</v>
      </c>
      <c r="J383" s="11">
        <v>18.989999999999998</v>
      </c>
      <c r="K383" s="55">
        <f>Tableau4[[#This Row],[PU BRUT UNITAIRE
€ HT]]*(1-$C$3)</f>
        <v>11.014200000000001</v>
      </c>
      <c r="L383" s="48">
        <v>60</v>
      </c>
      <c r="M383" s="11">
        <v>15.5</v>
      </c>
      <c r="N383" s="55">
        <f>Tableau4[[#This Row],[PU BRUT PALETTE
€ HT]]*(1-$C$3)</f>
        <v>8.990000000000002</v>
      </c>
      <c r="O383" s="20">
        <f t="shared" si="12"/>
        <v>-0.18378093733543965</v>
      </c>
    </row>
    <row r="384" spans="1:15" ht="17.100000000000001" customHeight="1" x14ac:dyDescent="0.2">
      <c r="A384" s="10" t="s">
        <v>1216</v>
      </c>
      <c r="B384" s="9">
        <v>3573678692558</v>
      </c>
      <c r="C384" s="10">
        <v>39231090</v>
      </c>
      <c r="D384" s="10">
        <v>380</v>
      </c>
      <c r="E384" s="10" t="s">
        <v>602</v>
      </c>
      <c r="F384" s="10" t="s">
        <v>1140</v>
      </c>
      <c r="G384" s="10" t="s">
        <v>1141</v>
      </c>
      <c r="H384" s="15" t="s">
        <v>1217</v>
      </c>
      <c r="I384" s="15" t="s">
        <v>1218</v>
      </c>
      <c r="J384" s="11">
        <v>20.99</v>
      </c>
      <c r="K384" s="55">
        <f>Tableau4[[#This Row],[PU BRUT UNITAIRE
€ HT]]*(1-$C$3)</f>
        <v>12.174200000000001</v>
      </c>
      <c r="L384" s="48">
        <v>1260</v>
      </c>
      <c r="M384" s="11">
        <v>16.7</v>
      </c>
      <c r="N384" s="55">
        <f>Tableau4[[#This Row],[PU BRUT PALETTE
€ HT]]*(1-$C$3)</f>
        <v>9.6859999999999999</v>
      </c>
      <c r="O384" s="20">
        <f t="shared" si="12"/>
        <v>-0.20438303954263937</v>
      </c>
    </row>
    <row r="385" spans="1:15" ht="17.100000000000001" customHeight="1" x14ac:dyDescent="0.2">
      <c r="A385" s="10" t="s">
        <v>1219</v>
      </c>
      <c r="B385" s="9">
        <v>3573678692565</v>
      </c>
      <c r="C385" s="10">
        <v>39231090</v>
      </c>
      <c r="D385" s="10">
        <v>381</v>
      </c>
      <c r="E385" s="10" t="s">
        <v>602</v>
      </c>
      <c r="F385" s="10" t="s">
        <v>1140</v>
      </c>
      <c r="G385" s="10" t="s">
        <v>1141</v>
      </c>
      <c r="H385" s="15" t="s">
        <v>1220</v>
      </c>
      <c r="I385" s="15" t="s">
        <v>1221</v>
      </c>
      <c r="J385" s="11">
        <v>23.99</v>
      </c>
      <c r="K385" s="55">
        <f>Tableau4[[#This Row],[PU BRUT UNITAIRE
€ HT]]*(1-$C$3)</f>
        <v>13.914200000000001</v>
      </c>
      <c r="L385" s="48">
        <v>40</v>
      </c>
      <c r="M385" s="11">
        <v>19.5</v>
      </c>
      <c r="N385" s="55">
        <f>Tableau4[[#This Row],[PU BRUT PALETTE
€ HT]]*(1-$C$3)</f>
        <v>11.310000000000002</v>
      </c>
      <c r="O385" s="20">
        <f t="shared" si="12"/>
        <v>-0.18716131721550644</v>
      </c>
    </row>
    <row r="386" spans="1:15" ht="17.100000000000001" customHeight="1" x14ac:dyDescent="0.2">
      <c r="A386" s="10" t="s">
        <v>1222</v>
      </c>
      <c r="B386" s="9">
        <v>3100411795216</v>
      </c>
      <c r="C386" s="10">
        <v>39231090</v>
      </c>
      <c r="D386" s="10">
        <v>382</v>
      </c>
      <c r="F386" s="10" t="s">
        <v>1140</v>
      </c>
      <c r="G386" s="10" t="s">
        <v>1141</v>
      </c>
      <c r="H386" s="15" t="s">
        <v>1223</v>
      </c>
      <c r="I386" s="15" t="s">
        <v>1224</v>
      </c>
      <c r="J386" s="16">
        <v>21.8</v>
      </c>
      <c r="K386" s="55">
        <f>Tableau4[[#This Row],[PU BRUT UNITAIRE
€ HT]]*(1-$C$3)</f>
        <v>12.644000000000002</v>
      </c>
      <c r="L386" s="48">
        <v>56</v>
      </c>
      <c r="M386" s="16">
        <v>15.77</v>
      </c>
      <c r="N386" s="55">
        <f>Tableau4[[#This Row],[PU BRUT PALETTE
€ HT]]*(1-$C$3)</f>
        <v>9.1466000000000012</v>
      </c>
      <c r="O386" s="24">
        <f t="shared" si="12"/>
        <v>-0.27660550458715605</v>
      </c>
    </row>
    <row r="387" spans="1:15" ht="17.100000000000001" customHeight="1" x14ac:dyDescent="0.2">
      <c r="A387" s="10" t="s">
        <v>1225</v>
      </c>
      <c r="B387" s="9">
        <v>3100411795773</v>
      </c>
      <c r="C387" s="10">
        <v>39231090</v>
      </c>
      <c r="D387" s="10">
        <v>383</v>
      </c>
      <c r="F387" s="10" t="s">
        <v>1140</v>
      </c>
      <c r="G387" s="10" t="s">
        <v>1141</v>
      </c>
      <c r="H387" s="15" t="s">
        <v>1226</v>
      </c>
      <c r="I387" s="15" t="s">
        <v>1227</v>
      </c>
      <c r="J387" s="16">
        <v>21.8</v>
      </c>
      <c r="K387" s="55">
        <f>Tableau4[[#This Row],[PU BRUT UNITAIRE
€ HT]]*(1-$C$3)</f>
        <v>12.644000000000002</v>
      </c>
      <c r="L387" s="48">
        <v>56</v>
      </c>
      <c r="M387" s="16">
        <v>15.77</v>
      </c>
      <c r="N387" s="55">
        <f>Tableau4[[#This Row],[PU BRUT PALETTE
€ HT]]*(1-$C$3)</f>
        <v>9.1466000000000012</v>
      </c>
      <c r="O387" s="24">
        <f t="shared" si="12"/>
        <v>-0.27660550458715605</v>
      </c>
    </row>
    <row r="388" spans="1:15" ht="17.100000000000001" customHeight="1" x14ac:dyDescent="0.2">
      <c r="A388" s="10" t="s">
        <v>1228</v>
      </c>
      <c r="B388" s="9">
        <v>3573678685628</v>
      </c>
      <c r="C388" s="10">
        <v>39231090</v>
      </c>
      <c r="D388" s="10">
        <v>384</v>
      </c>
      <c r="E388" s="10" t="s">
        <v>145</v>
      </c>
      <c r="F388" s="10" t="s">
        <v>1140</v>
      </c>
      <c r="G388" s="10" t="s">
        <v>1141</v>
      </c>
      <c r="H388" s="15" t="s">
        <v>1229</v>
      </c>
      <c r="I388" s="15" t="s">
        <v>1230</v>
      </c>
      <c r="J388" s="21">
        <v>21.8</v>
      </c>
      <c r="K388" s="56">
        <f>Tableau4[[#This Row],[PU BRUT UNITAIRE
€ HT]]*(1-$C$3)</f>
        <v>12.644000000000002</v>
      </c>
      <c r="L388" s="49">
        <v>56</v>
      </c>
      <c r="M388" s="21">
        <v>15.696</v>
      </c>
      <c r="N388" s="56">
        <f>Tableau4[[#This Row],[PU BRUT PALETTE
€ HT]]*(1-$C$3)</f>
        <v>9.1036800000000007</v>
      </c>
      <c r="O388" s="25">
        <f t="shared" si="12"/>
        <v>-0.28000000000000003</v>
      </c>
    </row>
    <row r="389" spans="1:15" ht="17.100000000000001" customHeight="1" x14ac:dyDescent="0.2">
      <c r="A389" s="10" t="s">
        <v>1231</v>
      </c>
      <c r="B389" s="9">
        <v>3573678685635</v>
      </c>
      <c r="C389" s="10">
        <v>39231090</v>
      </c>
      <c r="D389" s="10">
        <v>385</v>
      </c>
      <c r="E389" s="10" t="s">
        <v>145</v>
      </c>
      <c r="F389" s="10" t="s">
        <v>1140</v>
      </c>
      <c r="G389" s="10" t="s">
        <v>1141</v>
      </c>
      <c r="H389" s="15" t="s">
        <v>1232</v>
      </c>
      <c r="I389" s="15" t="s">
        <v>1233</v>
      </c>
      <c r="J389" s="21">
        <v>21.8</v>
      </c>
      <c r="K389" s="56">
        <f>Tableau4[[#This Row],[PU BRUT UNITAIRE
€ HT]]*(1-$C$3)</f>
        <v>12.644000000000002</v>
      </c>
      <c r="L389" s="49">
        <v>56</v>
      </c>
      <c r="M389" s="21">
        <v>15.696</v>
      </c>
      <c r="N389" s="56">
        <f>Tableau4[[#This Row],[PU BRUT PALETTE
€ HT]]*(1-$C$3)</f>
        <v>9.1036800000000007</v>
      </c>
      <c r="O389" s="25">
        <f t="shared" si="12"/>
        <v>-0.28000000000000003</v>
      </c>
    </row>
    <row r="390" spans="1:15" ht="17.100000000000001" customHeight="1" x14ac:dyDescent="0.2">
      <c r="A390" s="10" t="s">
        <v>1234</v>
      </c>
      <c r="B390" s="9">
        <v>3573678685642</v>
      </c>
      <c r="C390" s="10">
        <v>39231090</v>
      </c>
      <c r="D390" s="10">
        <v>386</v>
      </c>
      <c r="E390" s="10" t="s">
        <v>145</v>
      </c>
      <c r="F390" s="10" t="s">
        <v>1140</v>
      </c>
      <c r="G390" s="10" t="s">
        <v>1141</v>
      </c>
      <c r="H390" s="15" t="s">
        <v>1235</v>
      </c>
      <c r="I390" s="15" t="s">
        <v>1236</v>
      </c>
      <c r="J390" s="21">
        <v>21.8</v>
      </c>
      <c r="K390" s="56">
        <f>Tableau4[[#This Row],[PU BRUT UNITAIRE
€ HT]]*(1-$C$3)</f>
        <v>12.644000000000002</v>
      </c>
      <c r="L390" s="49">
        <v>56</v>
      </c>
      <c r="M390" s="21">
        <v>15.696</v>
      </c>
      <c r="N390" s="56">
        <f>Tableau4[[#This Row],[PU BRUT PALETTE
€ HT]]*(1-$C$3)</f>
        <v>9.1036800000000007</v>
      </c>
      <c r="O390" s="25">
        <f t="shared" si="12"/>
        <v>-0.28000000000000003</v>
      </c>
    </row>
    <row r="391" spans="1:15" ht="17.100000000000001" customHeight="1" x14ac:dyDescent="0.2">
      <c r="A391" s="10" t="s">
        <v>1237</v>
      </c>
      <c r="B391" s="9">
        <v>3100411796213</v>
      </c>
      <c r="C391" s="10">
        <v>39231090</v>
      </c>
      <c r="D391" s="10">
        <v>387</v>
      </c>
      <c r="F391" s="10" t="s">
        <v>1140</v>
      </c>
      <c r="G391" s="10" t="s">
        <v>1141</v>
      </c>
      <c r="H391" s="15" t="s">
        <v>1238</v>
      </c>
      <c r="I391" s="15" t="s">
        <v>1239</v>
      </c>
      <c r="J391" s="16">
        <v>28.17</v>
      </c>
      <c r="K391" s="55">
        <f>Tableau4[[#This Row],[PU BRUT UNITAIRE
€ HT]]*(1-$C$3)</f>
        <v>16.338600000000003</v>
      </c>
      <c r="L391" s="48">
        <v>50</v>
      </c>
      <c r="M391" s="16">
        <v>20.38</v>
      </c>
      <c r="N391" s="55">
        <f>Tableau4[[#This Row],[PU BRUT PALETTE
€ HT]]*(1-$C$3)</f>
        <v>11.820400000000001</v>
      </c>
      <c r="O391" s="24">
        <f t="shared" si="12"/>
        <v>-0.2765353212637558</v>
      </c>
    </row>
    <row r="392" spans="1:15" ht="17.100000000000001" customHeight="1" x14ac:dyDescent="0.2">
      <c r="A392" s="10" t="s">
        <v>1240</v>
      </c>
      <c r="B392" s="9">
        <v>3100411796770</v>
      </c>
      <c r="C392" s="10">
        <v>39231090</v>
      </c>
      <c r="D392" s="10">
        <v>388</v>
      </c>
      <c r="F392" s="10" t="s">
        <v>1140</v>
      </c>
      <c r="G392" s="10" t="s">
        <v>1141</v>
      </c>
      <c r="H392" s="15" t="s">
        <v>1241</v>
      </c>
      <c r="I392" s="15" t="s">
        <v>1242</v>
      </c>
      <c r="J392" s="16">
        <v>28.17</v>
      </c>
      <c r="K392" s="55">
        <f>Tableau4[[#This Row],[PU BRUT UNITAIRE
€ HT]]*(1-$C$3)</f>
        <v>16.338600000000003</v>
      </c>
      <c r="L392" s="48">
        <v>50</v>
      </c>
      <c r="M392" s="16">
        <v>20.38</v>
      </c>
      <c r="N392" s="55">
        <f>Tableau4[[#This Row],[PU BRUT PALETTE
€ HT]]*(1-$C$3)</f>
        <v>11.820400000000001</v>
      </c>
      <c r="O392" s="24">
        <f t="shared" si="12"/>
        <v>-0.2765353212637558</v>
      </c>
    </row>
    <row r="393" spans="1:15" ht="17.100000000000001" customHeight="1" x14ac:dyDescent="0.2">
      <c r="A393" s="10" t="s">
        <v>1243</v>
      </c>
      <c r="B393" s="9">
        <v>3100411796442</v>
      </c>
      <c r="C393" s="10">
        <v>39231090</v>
      </c>
      <c r="D393" s="10">
        <v>389</v>
      </c>
      <c r="F393" s="10" t="s">
        <v>1140</v>
      </c>
      <c r="G393" s="10" t="s">
        <v>1141</v>
      </c>
      <c r="H393" s="15" t="s">
        <v>1244</v>
      </c>
      <c r="I393" s="15" t="s">
        <v>1245</v>
      </c>
      <c r="J393" s="16">
        <v>28.17</v>
      </c>
      <c r="K393" s="55">
        <f>Tableau4[[#This Row],[PU BRUT UNITAIRE
€ HT]]*(1-$C$3)</f>
        <v>16.338600000000003</v>
      </c>
      <c r="L393" s="48">
        <v>50</v>
      </c>
      <c r="M393" s="16">
        <v>20.38</v>
      </c>
      <c r="N393" s="55">
        <f>Tableau4[[#This Row],[PU BRUT PALETTE
€ HT]]*(1-$C$3)</f>
        <v>11.820400000000001</v>
      </c>
      <c r="O393" s="24">
        <f t="shared" si="12"/>
        <v>-0.2765353212637558</v>
      </c>
    </row>
    <row r="394" spans="1:15" ht="17.100000000000001" customHeight="1" x14ac:dyDescent="0.2">
      <c r="A394" s="10" t="s">
        <v>1246</v>
      </c>
      <c r="B394" s="9">
        <v>3100411797210</v>
      </c>
      <c r="C394" s="10">
        <v>39231090</v>
      </c>
      <c r="D394" s="10">
        <v>390</v>
      </c>
      <c r="F394" s="10" t="s">
        <v>1140</v>
      </c>
      <c r="G394" s="10" t="s">
        <v>1141</v>
      </c>
      <c r="H394" s="15" t="s">
        <v>1247</v>
      </c>
      <c r="I394" s="15" t="s">
        <v>1248</v>
      </c>
      <c r="J394" s="16">
        <v>32.58</v>
      </c>
      <c r="K394" s="55">
        <f>Tableau4[[#This Row],[PU BRUT UNITAIRE
€ HT]]*(1-$C$3)</f>
        <v>18.8964</v>
      </c>
      <c r="L394" s="48">
        <v>45</v>
      </c>
      <c r="M394" s="16">
        <v>23.57</v>
      </c>
      <c r="N394" s="55">
        <f>Tableau4[[#This Row],[PU BRUT PALETTE
€ HT]]*(1-$C$3)</f>
        <v>13.670600000000002</v>
      </c>
      <c r="O394" s="24">
        <f t="shared" si="12"/>
        <v>-0.27655003069367701</v>
      </c>
    </row>
    <row r="395" spans="1:15" ht="17.100000000000001" customHeight="1" x14ac:dyDescent="0.2">
      <c r="A395" s="10" t="s">
        <v>1249</v>
      </c>
      <c r="B395" s="9">
        <v>3100411797777</v>
      </c>
      <c r="C395" s="10">
        <v>39231090</v>
      </c>
      <c r="D395" s="10">
        <v>391</v>
      </c>
      <c r="F395" s="10" t="s">
        <v>1140</v>
      </c>
      <c r="G395" s="10" t="s">
        <v>1141</v>
      </c>
      <c r="H395" s="15" t="s">
        <v>1250</v>
      </c>
      <c r="I395" s="15" t="s">
        <v>1251</v>
      </c>
      <c r="J395" s="16">
        <v>32.58</v>
      </c>
      <c r="K395" s="55">
        <f>Tableau4[[#This Row],[PU BRUT UNITAIRE
€ HT]]*(1-$C$3)</f>
        <v>18.8964</v>
      </c>
      <c r="L395" s="48">
        <v>45</v>
      </c>
      <c r="M395" s="16">
        <v>23.57</v>
      </c>
      <c r="N395" s="55">
        <f>Tableau4[[#This Row],[PU BRUT PALETTE
€ HT]]*(1-$C$3)</f>
        <v>13.670600000000002</v>
      </c>
      <c r="O395" s="24">
        <f t="shared" si="12"/>
        <v>-0.27655003069367701</v>
      </c>
    </row>
    <row r="396" spans="1:15" ht="17.100000000000001" customHeight="1" x14ac:dyDescent="0.2">
      <c r="A396" s="10" t="s">
        <v>1252</v>
      </c>
      <c r="B396" s="9">
        <v>3100411797449</v>
      </c>
      <c r="C396" s="10">
        <v>39231090</v>
      </c>
      <c r="D396" s="10">
        <v>392</v>
      </c>
      <c r="F396" s="10" t="s">
        <v>1140</v>
      </c>
      <c r="G396" s="10" t="s">
        <v>1141</v>
      </c>
      <c r="H396" s="15" t="s">
        <v>1253</v>
      </c>
      <c r="I396" s="15" t="s">
        <v>1254</v>
      </c>
      <c r="J396" s="16">
        <v>32.58</v>
      </c>
      <c r="K396" s="55">
        <f>Tableau4[[#This Row],[PU BRUT UNITAIRE
€ HT]]*(1-$C$3)</f>
        <v>18.8964</v>
      </c>
      <c r="L396" s="48">
        <v>45</v>
      </c>
      <c r="M396" s="16">
        <v>23.57</v>
      </c>
      <c r="N396" s="55">
        <f>Tableau4[[#This Row],[PU BRUT PALETTE
€ HT]]*(1-$C$3)</f>
        <v>13.670600000000002</v>
      </c>
      <c r="O396" s="24">
        <f t="shared" si="12"/>
        <v>-0.27655003069367701</v>
      </c>
    </row>
    <row r="397" spans="1:15" ht="17.100000000000001" customHeight="1" x14ac:dyDescent="0.2">
      <c r="A397" s="10" t="s">
        <v>1255</v>
      </c>
      <c r="B397" s="9">
        <v>3573678687653</v>
      </c>
      <c r="C397" s="10">
        <v>39231090</v>
      </c>
      <c r="D397" s="10">
        <v>393</v>
      </c>
      <c r="E397" s="10" t="s">
        <v>145</v>
      </c>
      <c r="F397" s="10" t="s">
        <v>1140</v>
      </c>
      <c r="G397" s="10" t="s">
        <v>1141</v>
      </c>
      <c r="H397" s="15" t="s">
        <v>1256</v>
      </c>
      <c r="I397" s="15" t="s">
        <v>1257</v>
      </c>
      <c r="J397" s="16">
        <v>21.84</v>
      </c>
      <c r="K397" s="55">
        <f>Tableau4[[#This Row],[PU BRUT UNITAIRE
€ HT]]*(1-$C$3)</f>
        <v>12.667200000000001</v>
      </c>
      <c r="L397" s="48">
        <v>56</v>
      </c>
      <c r="M397" s="16">
        <v>17.690000000000001</v>
      </c>
      <c r="N397" s="55">
        <f>Tableau4[[#This Row],[PU BRUT PALETTE
€ HT]]*(1-$C$3)</f>
        <v>10.260200000000003</v>
      </c>
      <c r="O397" s="24">
        <f t="shared" si="12"/>
        <v>-0.19001831501831501</v>
      </c>
    </row>
    <row r="398" spans="1:15" ht="17.100000000000001" customHeight="1" x14ac:dyDescent="0.2">
      <c r="A398" s="10" t="s">
        <v>1258</v>
      </c>
      <c r="B398" s="9">
        <v>3573678687660</v>
      </c>
      <c r="C398" s="10">
        <v>39231090</v>
      </c>
      <c r="D398" s="10">
        <v>394</v>
      </c>
      <c r="E398" s="10" t="s">
        <v>145</v>
      </c>
      <c r="F398" s="10" t="s">
        <v>1140</v>
      </c>
      <c r="G398" s="10" t="s">
        <v>1141</v>
      </c>
      <c r="H398" s="15" t="s">
        <v>1259</v>
      </c>
      <c r="I398" s="15" t="s">
        <v>1260</v>
      </c>
      <c r="J398" s="16">
        <v>26.21</v>
      </c>
      <c r="K398" s="55">
        <f>Tableau4[[#This Row],[PU BRUT UNITAIRE
€ HT]]*(1-$C$3)</f>
        <v>15.201800000000002</v>
      </c>
      <c r="L398" s="48">
        <v>50</v>
      </c>
      <c r="M398" s="16">
        <v>21.22</v>
      </c>
      <c r="N398" s="55">
        <f>Tableau4[[#This Row],[PU BRUT PALETTE
€ HT]]*(1-$C$3)</f>
        <v>12.307600000000001</v>
      </c>
      <c r="O398" s="24">
        <f t="shared" si="12"/>
        <v>-0.19038534910339577</v>
      </c>
    </row>
    <row r="399" spans="1:15" ht="17.100000000000001" customHeight="1" x14ac:dyDescent="0.2">
      <c r="A399" s="10" t="s">
        <v>1261</v>
      </c>
      <c r="B399" s="9">
        <v>3573678687677</v>
      </c>
      <c r="C399" s="10">
        <v>39231090</v>
      </c>
      <c r="D399" s="10">
        <v>395</v>
      </c>
      <c r="E399" s="10" t="s">
        <v>145</v>
      </c>
      <c r="F399" s="10" t="s">
        <v>1140</v>
      </c>
      <c r="G399" s="10" t="s">
        <v>1141</v>
      </c>
      <c r="H399" s="15" t="s">
        <v>1262</v>
      </c>
      <c r="I399" s="15" t="s">
        <v>1263</v>
      </c>
      <c r="J399" s="16">
        <v>32.76</v>
      </c>
      <c r="K399" s="55">
        <f>Tableau4[[#This Row],[PU BRUT UNITAIRE
€ HT]]*(1-$C$3)</f>
        <v>19.000800000000002</v>
      </c>
      <c r="L399" s="48">
        <v>45</v>
      </c>
      <c r="M399" s="16">
        <v>26.53</v>
      </c>
      <c r="N399" s="55">
        <f>Tableau4[[#This Row],[PU BRUT PALETTE
€ HT]]*(1-$C$3)</f>
        <v>15.387400000000003</v>
      </c>
      <c r="O399" s="24">
        <f t="shared" si="12"/>
        <v>-0.19017094017094005</v>
      </c>
    </row>
    <row r="400" spans="1:15" ht="17.100000000000001" customHeight="1" x14ac:dyDescent="0.2">
      <c r="A400" s="10" t="s">
        <v>1264</v>
      </c>
      <c r="B400" s="9">
        <v>3573678687691</v>
      </c>
      <c r="C400" s="10">
        <v>39231090</v>
      </c>
      <c r="D400" s="10">
        <v>396</v>
      </c>
      <c r="E400" s="10" t="s">
        <v>145</v>
      </c>
      <c r="F400" s="10" t="s">
        <v>1140</v>
      </c>
      <c r="G400" s="10" t="s">
        <v>1141</v>
      </c>
      <c r="H400" s="15" t="s">
        <v>1265</v>
      </c>
      <c r="I400" s="15" t="s">
        <v>1266</v>
      </c>
      <c r="J400" s="16">
        <v>21.84</v>
      </c>
      <c r="K400" s="55">
        <f>Tableau4[[#This Row],[PU BRUT UNITAIRE
€ HT]]*(1-$C$3)</f>
        <v>12.667200000000001</v>
      </c>
      <c r="L400" s="48">
        <v>88</v>
      </c>
      <c r="M400" s="16">
        <v>17.690000000000001</v>
      </c>
      <c r="N400" s="55">
        <f>Tableau4[[#This Row],[PU BRUT PALETTE
€ HT]]*(1-$C$3)</f>
        <v>10.260200000000003</v>
      </c>
      <c r="O400" s="24">
        <f t="shared" si="12"/>
        <v>-0.19001831501831501</v>
      </c>
    </row>
    <row r="401" spans="1:15" ht="17.100000000000001" customHeight="1" x14ac:dyDescent="0.2">
      <c r="A401" s="10" t="s">
        <v>1267</v>
      </c>
      <c r="B401" s="9">
        <v>3573678687691</v>
      </c>
      <c r="C401" s="10">
        <v>39231090</v>
      </c>
      <c r="D401" s="10">
        <v>397</v>
      </c>
      <c r="E401" s="10" t="s">
        <v>145</v>
      </c>
      <c r="F401" s="10" t="s">
        <v>1268</v>
      </c>
      <c r="G401" s="10" t="s">
        <v>1269</v>
      </c>
      <c r="H401" s="15" t="s">
        <v>1270</v>
      </c>
      <c r="I401" s="15" t="s">
        <v>1266</v>
      </c>
      <c r="J401" s="16">
        <v>21.84</v>
      </c>
      <c r="K401" s="55">
        <f>Tableau4[[#This Row],[PU BRUT UNITAIRE
€ HT]]*(1-$C$3)</f>
        <v>12.667200000000001</v>
      </c>
      <c r="L401" s="48">
        <v>88</v>
      </c>
      <c r="M401" s="16">
        <v>17.690000000000001</v>
      </c>
      <c r="N401" s="55">
        <f>Tableau4[[#This Row],[PU BRUT PALETTE
€ HT]]*(1-$C$3)</f>
        <v>10.260200000000003</v>
      </c>
      <c r="O401" s="24">
        <f t="shared" si="12"/>
        <v>-0.19001831501831501</v>
      </c>
    </row>
    <row r="402" spans="1:15" ht="17.100000000000001" customHeight="1" x14ac:dyDescent="0.2">
      <c r="A402" s="10" t="s">
        <v>1271</v>
      </c>
      <c r="B402" s="9">
        <v>3573678687684</v>
      </c>
      <c r="C402" s="10">
        <v>39231090</v>
      </c>
      <c r="D402" s="10">
        <v>398</v>
      </c>
      <c r="E402" s="10" t="s">
        <v>145</v>
      </c>
      <c r="F402" s="10" t="s">
        <v>1140</v>
      </c>
      <c r="G402" s="10" t="s">
        <v>1141</v>
      </c>
      <c r="H402" s="15" t="s">
        <v>1272</v>
      </c>
      <c r="I402" s="15" t="s">
        <v>1273</v>
      </c>
      <c r="J402" s="16">
        <v>24.02</v>
      </c>
      <c r="K402" s="55">
        <f>Tableau4[[#This Row],[PU BRUT UNITAIRE
€ HT]]*(1-$C$3)</f>
        <v>13.931600000000001</v>
      </c>
      <c r="L402" s="48">
        <v>64</v>
      </c>
      <c r="M402" s="16">
        <v>19.46</v>
      </c>
      <c r="N402" s="55">
        <f>Tableau4[[#This Row],[PU BRUT PALETTE
€ HT]]*(1-$C$3)</f>
        <v>11.286800000000001</v>
      </c>
      <c r="O402" s="24">
        <f t="shared" si="12"/>
        <v>-0.18984179850124894</v>
      </c>
    </row>
    <row r="403" spans="1:15" ht="17.100000000000001" customHeight="1" x14ac:dyDescent="0.2">
      <c r="A403" s="10" t="s">
        <v>1274</v>
      </c>
      <c r="B403" s="9">
        <v>3573678687684</v>
      </c>
      <c r="C403" s="10">
        <v>39231090</v>
      </c>
      <c r="D403" s="10">
        <v>399</v>
      </c>
      <c r="E403" s="10" t="s">
        <v>145</v>
      </c>
      <c r="F403" s="10" t="s">
        <v>1268</v>
      </c>
      <c r="G403" s="10" t="s">
        <v>1269</v>
      </c>
      <c r="H403" s="15" t="s">
        <v>1275</v>
      </c>
      <c r="I403" s="15" t="s">
        <v>1273</v>
      </c>
      <c r="J403" s="16">
        <v>24.02</v>
      </c>
      <c r="K403" s="55">
        <f>Tableau4[[#This Row],[PU BRUT UNITAIRE
€ HT]]*(1-$C$3)</f>
        <v>13.931600000000001</v>
      </c>
      <c r="L403" s="48">
        <v>64</v>
      </c>
      <c r="M403" s="16">
        <v>19.46</v>
      </c>
      <c r="N403" s="55">
        <f>Tableau4[[#This Row],[PU BRUT PALETTE
€ HT]]*(1-$C$3)</f>
        <v>11.286800000000001</v>
      </c>
      <c r="O403" s="24">
        <f t="shared" si="12"/>
        <v>-0.18984179850124894</v>
      </c>
    </row>
    <row r="404" spans="1:15" ht="17.100000000000001" customHeight="1" x14ac:dyDescent="0.2">
      <c r="A404" s="10" t="s">
        <v>1276</v>
      </c>
      <c r="B404" s="9">
        <v>3100411820215</v>
      </c>
      <c r="C404" s="10">
        <v>39231090</v>
      </c>
      <c r="D404" s="10">
        <v>400</v>
      </c>
      <c r="F404" s="10" t="s">
        <v>1140</v>
      </c>
      <c r="G404" s="10" t="s">
        <v>1141</v>
      </c>
      <c r="H404" s="15" t="s">
        <v>1277</v>
      </c>
      <c r="I404" s="15" t="s">
        <v>1278</v>
      </c>
      <c r="J404" s="16">
        <v>20.48</v>
      </c>
      <c r="K404" s="55">
        <f>Tableau4[[#This Row],[PU BRUT UNITAIRE
€ HT]]*(1-$C$3)</f>
        <v>11.878400000000001</v>
      </c>
      <c r="L404" s="48">
        <v>88</v>
      </c>
      <c r="M404" s="16">
        <v>12.96</v>
      </c>
      <c r="N404" s="55">
        <f>Tableau4[[#This Row],[PU BRUT PALETTE
€ HT]]*(1-$C$3)</f>
        <v>7.5168000000000017</v>
      </c>
      <c r="O404" s="24">
        <f t="shared" si="12"/>
        <v>-0.3671875</v>
      </c>
    </row>
    <row r="405" spans="1:15" ht="17.100000000000001" customHeight="1" x14ac:dyDescent="0.2">
      <c r="A405" s="10" t="s">
        <v>1279</v>
      </c>
      <c r="B405" s="9">
        <v>3100411820772</v>
      </c>
      <c r="C405" s="10">
        <v>39231090</v>
      </c>
      <c r="D405" s="10">
        <v>401</v>
      </c>
      <c r="F405" s="10" t="s">
        <v>1140</v>
      </c>
      <c r="G405" s="10" t="s">
        <v>1141</v>
      </c>
      <c r="H405" s="15" t="s">
        <v>1280</v>
      </c>
      <c r="I405" s="15" t="s">
        <v>1281</v>
      </c>
      <c r="J405" s="16">
        <v>20.48</v>
      </c>
      <c r="K405" s="55">
        <f>Tableau4[[#This Row],[PU BRUT UNITAIRE
€ HT]]*(1-$C$3)</f>
        <v>11.878400000000001</v>
      </c>
      <c r="L405" s="48">
        <v>88</v>
      </c>
      <c r="M405" s="16">
        <v>12.96</v>
      </c>
      <c r="N405" s="55">
        <f>Tableau4[[#This Row],[PU BRUT PALETTE
€ HT]]*(1-$C$3)</f>
        <v>7.5168000000000017</v>
      </c>
      <c r="O405" s="24">
        <f t="shared" si="12"/>
        <v>-0.3671875</v>
      </c>
    </row>
    <row r="406" spans="1:15" ht="17.100000000000001" customHeight="1" x14ac:dyDescent="0.2">
      <c r="A406" s="10" t="s">
        <v>1282</v>
      </c>
      <c r="B406" s="9">
        <v>3100411820444</v>
      </c>
      <c r="C406" s="10">
        <v>39231090</v>
      </c>
      <c r="D406" s="10">
        <v>402</v>
      </c>
      <c r="F406" s="10" t="s">
        <v>1140</v>
      </c>
      <c r="G406" s="10" t="s">
        <v>1141</v>
      </c>
      <c r="H406" s="15" t="s">
        <v>1283</v>
      </c>
      <c r="I406" s="15" t="s">
        <v>1284</v>
      </c>
      <c r="J406" s="16">
        <v>20.48</v>
      </c>
      <c r="K406" s="55">
        <f>Tableau4[[#This Row],[PU BRUT UNITAIRE
€ HT]]*(1-$C$3)</f>
        <v>11.878400000000001</v>
      </c>
      <c r="L406" s="48">
        <v>88</v>
      </c>
      <c r="M406" s="16">
        <v>12.96</v>
      </c>
      <c r="N406" s="55">
        <f>Tableau4[[#This Row],[PU BRUT PALETTE
€ HT]]*(1-$C$3)</f>
        <v>7.5168000000000017</v>
      </c>
      <c r="O406" s="24">
        <f t="shared" si="12"/>
        <v>-0.3671875</v>
      </c>
    </row>
    <row r="407" spans="1:15" ht="17.100000000000001" customHeight="1" x14ac:dyDescent="0.2">
      <c r="A407" s="10" t="s">
        <v>1285</v>
      </c>
      <c r="B407" s="9">
        <v>3573678685796</v>
      </c>
      <c r="C407" s="10">
        <v>39231090</v>
      </c>
      <c r="D407" s="10">
        <v>403</v>
      </c>
      <c r="E407" s="10" t="s">
        <v>145</v>
      </c>
      <c r="F407" s="10" t="s">
        <v>1140</v>
      </c>
      <c r="G407" s="10" t="s">
        <v>1141</v>
      </c>
      <c r="H407" s="15" t="s">
        <v>1286</v>
      </c>
      <c r="I407" s="15" t="s">
        <v>1287</v>
      </c>
      <c r="J407" s="16">
        <v>20.48</v>
      </c>
      <c r="K407" s="55">
        <f>Tableau4[[#This Row],[PU BRUT UNITAIRE
€ HT]]*(1-$C$3)</f>
        <v>11.878400000000001</v>
      </c>
      <c r="L407" s="48">
        <v>88</v>
      </c>
      <c r="M407" s="16">
        <v>12.96</v>
      </c>
      <c r="N407" s="55">
        <f>Tableau4[[#This Row],[PU BRUT PALETTE
€ HT]]*(1-$C$3)</f>
        <v>7.5168000000000017</v>
      </c>
      <c r="O407" s="24">
        <f t="shared" si="12"/>
        <v>-0.3671875</v>
      </c>
    </row>
    <row r="408" spans="1:15" ht="17.100000000000001" customHeight="1" x14ac:dyDescent="0.2">
      <c r="A408" s="10" t="s">
        <v>1288</v>
      </c>
      <c r="B408" s="9">
        <v>3573678685802</v>
      </c>
      <c r="C408" s="10">
        <v>39231090</v>
      </c>
      <c r="D408" s="10">
        <v>404</v>
      </c>
      <c r="E408" s="10" t="s">
        <v>145</v>
      </c>
      <c r="F408" s="10" t="s">
        <v>1140</v>
      </c>
      <c r="G408" s="10" t="s">
        <v>1141</v>
      </c>
      <c r="H408" s="15" t="s">
        <v>1289</v>
      </c>
      <c r="I408" s="15" t="s">
        <v>1290</v>
      </c>
      <c r="J408" s="16">
        <v>20.48</v>
      </c>
      <c r="K408" s="55">
        <f>Tableau4[[#This Row],[PU BRUT UNITAIRE
€ HT]]*(1-$C$3)</f>
        <v>11.878400000000001</v>
      </c>
      <c r="L408" s="48">
        <v>88</v>
      </c>
      <c r="M408" s="16">
        <v>12.96</v>
      </c>
      <c r="N408" s="55">
        <f>Tableau4[[#This Row],[PU BRUT PALETTE
€ HT]]*(1-$C$3)</f>
        <v>7.5168000000000017</v>
      </c>
      <c r="O408" s="24">
        <f t="shared" si="12"/>
        <v>-0.3671875</v>
      </c>
    </row>
    <row r="409" spans="1:15" ht="17.100000000000001" customHeight="1" x14ac:dyDescent="0.2">
      <c r="A409" s="10" t="s">
        <v>1291</v>
      </c>
      <c r="B409" s="9">
        <v>3573678685819</v>
      </c>
      <c r="C409" s="10">
        <v>39231090</v>
      </c>
      <c r="D409" s="10">
        <v>405</v>
      </c>
      <c r="E409" s="10" t="s">
        <v>145</v>
      </c>
      <c r="F409" s="10" t="s">
        <v>1140</v>
      </c>
      <c r="G409" s="10" t="s">
        <v>1141</v>
      </c>
      <c r="H409" s="15" t="s">
        <v>1292</v>
      </c>
      <c r="I409" s="15" t="s">
        <v>1293</v>
      </c>
      <c r="J409" s="16">
        <v>20.48</v>
      </c>
      <c r="K409" s="55">
        <f>Tableau4[[#This Row],[PU BRUT UNITAIRE
€ HT]]*(1-$C$3)</f>
        <v>11.878400000000001</v>
      </c>
      <c r="L409" s="48">
        <v>88</v>
      </c>
      <c r="M409" s="16">
        <v>12.96</v>
      </c>
      <c r="N409" s="55">
        <f>Tableau4[[#This Row],[PU BRUT PALETTE
€ HT]]*(1-$C$3)</f>
        <v>7.5168000000000017</v>
      </c>
      <c r="O409" s="24">
        <f t="shared" si="12"/>
        <v>-0.3671875</v>
      </c>
    </row>
    <row r="410" spans="1:15" ht="17.100000000000001" customHeight="1" x14ac:dyDescent="0.2">
      <c r="A410" s="10" t="s">
        <v>1294</v>
      </c>
      <c r="B410" s="9">
        <v>3100410482216</v>
      </c>
      <c r="C410" s="10">
        <v>39231090</v>
      </c>
      <c r="D410" s="10">
        <v>406</v>
      </c>
      <c r="F410" s="10" t="s">
        <v>1140</v>
      </c>
      <c r="G410" s="10" t="s">
        <v>1141</v>
      </c>
      <c r="H410" s="15" t="s">
        <v>1295</v>
      </c>
      <c r="I410" s="15" t="s">
        <v>1296</v>
      </c>
      <c r="J410" s="16">
        <v>27.67</v>
      </c>
      <c r="K410" s="55">
        <f>Tableau4[[#This Row],[PU BRUT UNITAIRE
€ HT]]*(1-$C$3)</f>
        <v>16.048600000000004</v>
      </c>
      <c r="L410" s="48">
        <v>48</v>
      </c>
      <c r="M410" s="16">
        <v>18.760000000000002</v>
      </c>
      <c r="N410" s="55">
        <f>Tableau4[[#This Row],[PU BRUT PALETTE
€ HT]]*(1-$C$3)</f>
        <v>10.880800000000002</v>
      </c>
      <c r="O410" s="24">
        <f t="shared" si="12"/>
        <v>-0.32200939645825799</v>
      </c>
    </row>
    <row r="411" spans="1:15" ht="17.100000000000001" customHeight="1" x14ac:dyDescent="0.2">
      <c r="A411" s="10" t="s">
        <v>1297</v>
      </c>
      <c r="B411" s="9">
        <v>3573670015539</v>
      </c>
      <c r="C411" s="10">
        <v>39231000</v>
      </c>
      <c r="D411" s="10">
        <v>407</v>
      </c>
      <c r="F411" s="10" t="s">
        <v>1140</v>
      </c>
      <c r="G411" s="10" t="s">
        <v>1141</v>
      </c>
      <c r="H411" s="15" t="s">
        <v>1298</v>
      </c>
      <c r="I411" s="15" t="s">
        <v>1299</v>
      </c>
      <c r="J411" s="16">
        <v>27.67</v>
      </c>
      <c r="K411" s="55">
        <f>Tableau4[[#This Row],[PU BRUT UNITAIRE
€ HT]]*(1-$C$3)</f>
        <v>16.048600000000004</v>
      </c>
      <c r="L411" s="48">
        <v>48</v>
      </c>
      <c r="M411" s="16">
        <v>18.760000000000002</v>
      </c>
      <c r="N411" s="55">
        <f>Tableau4[[#This Row],[PU BRUT PALETTE
€ HT]]*(1-$C$3)</f>
        <v>10.880800000000002</v>
      </c>
      <c r="O411" s="24">
        <f t="shared" si="12"/>
        <v>-0.32200939645825799</v>
      </c>
    </row>
    <row r="412" spans="1:15" ht="17.100000000000001" customHeight="1" x14ac:dyDescent="0.2">
      <c r="A412" s="10" t="s">
        <v>1300</v>
      </c>
      <c r="B412" s="9">
        <v>3100411818441</v>
      </c>
      <c r="C412" s="10">
        <v>39231090</v>
      </c>
      <c r="D412" s="10">
        <v>408</v>
      </c>
      <c r="F412" s="10" t="s">
        <v>1140</v>
      </c>
      <c r="G412" s="10" t="s">
        <v>1141</v>
      </c>
      <c r="H412" s="15" t="s">
        <v>1301</v>
      </c>
      <c r="I412" s="15" t="s">
        <v>1302</v>
      </c>
      <c r="J412" s="16">
        <v>32.049999999999997</v>
      </c>
      <c r="K412" s="55">
        <f>Tableau4[[#This Row],[PU BRUT UNITAIRE
€ HT]]*(1-$C$3)</f>
        <v>18.589000000000002</v>
      </c>
      <c r="L412" s="48">
        <v>50</v>
      </c>
      <c r="M412" s="16">
        <v>23.19</v>
      </c>
      <c r="N412" s="55">
        <f>Tableau4[[#This Row],[PU BRUT PALETTE
€ HT]]*(1-$C$3)</f>
        <v>13.450200000000002</v>
      </c>
      <c r="O412" s="24">
        <f t="shared" si="12"/>
        <v>-0.27644305772230882</v>
      </c>
    </row>
    <row r="413" spans="1:15" ht="17.100000000000001" customHeight="1" x14ac:dyDescent="0.2">
      <c r="A413" s="18" t="s">
        <v>1303</v>
      </c>
      <c r="B413" s="9">
        <v>3573678692497</v>
      </c>
      <c r="C413" s="10">
        <v>39231000</v>
      </c>
      <c r="D413" s="10">
        <v>409</v>
      </c>
      <c r="E413" s="10" t="s">
        <v>602</v>
      </c>
      <c r="F413" s="10" t="s">
        <v>1140</v>
      </c>
      <c r="G413" s="10" t="s">
        <v>1141</v>
      </c>
      <c r="H413" s="15" t="s">
        <v>1304</v>
      </c>
      <c r="I413" s="15" t="s">
        <v>1305</v>
      </c>
      <c r="J413" s="16">
        <v>24.99</v>
      </c>
      <c r="K413" s="55">
        <f>Tableau4[[#This Row],[PU BRUT UNITAIRE
€ HT]]*(1-$C$3)</f>
        <v>14.494200000000001</v>
      </c>
      <c r="L413" s="50">
        <v>28</v>
      </c>
      <c r="M413" s="16">
        <v>19.899999999999999</v>
      </c>
      <c r="N413" s="55">
        <f>Tableau4[[#This Row],[PU BRUT PALETTE
€ HT]]*(1-$C$3)</f>
        <v>11.542</v>
      </c>
      <c r="O413" s="24">
        <f t="shared" si="12"/>
        <v>-0.20368147258903557</v>
      </c>
    </row>
    <row r="414" spans="1:15" ht="17.100000000000001" customHeight="1" x14ac:dyDescent="0.2">
      <c r="A414" s="10" t="s">
        <v>1306</v>
      </c>
      <c r="B414" s="9">
        <v>3100411564218</v>
      </c>
      <c r="C414" s="10">
        <v>39231090</v>
      </c>
      <c r="D414" s="10">
        <v>410</v>
      </c>
      <c r="F414" s="10" t="s">
        <v>1140</v>
      </c>
      <c r="G414" s="10" t="s">
        <v>1141</v>
      </c>
      <c r="H414" s="15" t="s">
        <v>1307</v>
      </c>
      <c r="I414" s="15" t="s">
        <v>1308</v>
      </c>
      <c r="J414" s="16">
        <v>16.93</v>
      </c>
      <c r="K414" s="55">
        <f>Tableau4[[#This Row],[PU BRUT UNITAIRE
€ HT]]*(1-$C$3)</f>
        <v>9.8194000000000017</v>
      </c>
      <c r="L414" s="48">
        <v>90</v>
      </c>
      <c r="M414" s="16">
        <v>12.25</v>
      </c>
      <c r="N414" s="55">
        <f>Tableau4[[#This Row],[PU BRUT PALETTE
€ HT]]*(1-$C$3)</f>
        <v>7.1050000000000004</v>
      </c>
      <c r="O414" s="24">
        <f t="shared" si="12"/>
        <v>-0.27643236857649145</v>
      </c>
    </row>
    <row r="415" spans="1:15" ht="17.100000000000001" customHeight="1" x14ac:dyDescent="0.2">
      <c r="A415" s="10" t="s">
        <v>1309</v>
      </c>
      <c r="B415" s="9">
        <v>3573678692572</v>
      </c>
      <c r="C415" s="10">
        <v>39231090</v>
      </c>
      <c r="D415" s="10">
        <v>411</v>
      </c>
      <c r="E415" s="10" t="s">
        <v>602</v>
      </c>
      <c r="F415" s="10" t="s">
        <v>1140</v>
      </c>
      <c r="G415" s="10" t="s">
        <v>1141</v>
      </c>
      <c r="H415" s="15" t="s">
        <v>1310</v>
      </c>
      <c r="I415" s="15" t="s">
        <v>1311</v>
      </c>
      <c r="J415" s="11">
        <v>23.99</v>
      </c>
      <c r="K415" s="55">
        <f>Tableau4[[#This Row],[PU BRUT UNITAIRE
€ HT]]*(1-$C$3)</f>
        <v>13.914200000000001</v>
      </c>
      <c r="L415" s="48">
        <v>44</v>
      </c>
      <c r="M415" s="11">
        <v>19.5</v>
      </c>
      <c r="N415" s="55">
        <f>Tableau4[[#This Row],[PU BRUT PALETTE
€ HT]]*(1-$C$3)</f>
        <v>11.310000000000002</v>
      </c>
      <c r="O415" s="20">
        <f t="shared" si="12"/>
        <v>-0.18716131721550644</v>
      </c>
    </row>
    <row r="416" spans="1:15" ht="17.100000000000001" customHeight="1" x14ac:dyDescent="0.2">
      <c r="A416" s="10" t="s">
        <v>1312</v>
      </c>
      <c r="B416" s="9">
        <v>3573678692589</v>
      </c>
      <c r="C416" s="10">
        <v>39231090</v>
      </c>
      <c r="D416" s="10">
        <v>412</v>
      </c>
      <c r="E416" s="10" t="s">
        <v>602</v>
      </c>
      <c r="F416" s="10" t="s">
        <v>1140</v>
      </c>
      <c r="G416" s="10" t="s">
        <v>1141</v>
      </c>
      <c r="H416" s="15" t="s">
        <v>1313</v>
      </c>
      <c r="I416" s="15" t="s">
        <v>1314</v>
      </c>
      <c r="J416" s="11">
        <v>23.99</v>
      </c>
      <c r="K416" s="55">
        <f>Tableau4[[#This Row],[PU BRUT UNITAIRE
€ HT]]*(1-$C$3)</f>
        <v>13.914200000000001</v>
      </c>
      <c r="L416" s="48">
        <v>44</v>
      </c>
      <c r="M416" s="11">
        <v>19.5</v>
      </c>
      <c r="N416" s="55">
        <f>Tableau4[[#This Row],[PU BRUT PALETTE
€ HT]]*(1-$C$3)</f>
        <v>11.310000000000002</v>
      </c>
      <c r="O416" s="20">
        <f t="shared" si="12"/>
        <v>-0.18716131721550644</v>
      </c>
    </row>
    <row r="417" spans="1:15" ht="17.100000000000001" customHeight="1" x14ac:dyDescent="0.2">
      <c r="A417" s="10" t="s">
        <v>1315</v>
      </c>
      <c r="B417" s="9">
        <v>3573678692596</v>
      </c>
      <c r="C417" s="10">
        <v>39231090</v>
      </c>
      <c r="D417" s="10">
        <v>413</v>
      </c>
      <c r="E417" s="10" t="s">
        <v>602</v>
      </c>
      <c r="F417" s="10" t="s">
        <v>1140</v>
      </c>
      <c r="G417" s="10" t="s">
        <v>1141</v>
      </c>
      <c r="H417" s="15" t="s">
        <v>1316</v>
      </c>
      <c r="I417" s="15" t="s">
        <v>1317</v>
      </c>
      <c r="J417" s="11">
        <v>27.99</v>
      </c>
      <c r="K417" s="55">
        <f>Tableau4[[#This Row],[PU BRUT UNITAIRE
€ HT]]*(1-$C$3)</f>
        <v>16.234200000000001</v>
      </c>
      <c r="L417" s="48">
        <v>32</v>
      </c>
      <c r="M417" s="11">
        <v>22.5</v>
      </c>
      <c r="N417" s="55">
        <f>Tableau4[[#This Row],[PU BRUT PALETTE
€ HT]]*(1-$C$3)</f>
        <v>13.05</v>
      </c>
      <c r="O417" s="20">
        <f t="shared" si="12"/>
        <v>-0.19614147909967838</v>
      </c>
    </row>
    <row r="418" spans="1:15" ht="17.100000000000001" customHeight="1" x14ac:dyDescent="0.2">
      <c r="A418" s="10" t="s">
        <v>1318</v>
      </c>
      <c r="B418" s="9">
        <v>3573678692466</v>
      </c>
      <c r="C418" s="10">
        <v>39231090</v>
      </c>
      <c r="D418" s="10">
        <v>414</v>
      </c>
      <c r="E418" s="10" t="s">
        <v>602</v>
      </c>
      <c r="F418" s="10" t="s">
        <v>1140</v>
      </c>
      <c r="G418" s="10" t="s">
        <v>1141</v>
      </c>
      <c r="H418" s="15" t="s">
        <v>1319</v>
      </c>
      <c r="I418" s="15" t="s">
        <v>1320</v>
      </c>
      <c r="J418" s="11">
        <v>27.99</v>
      </c>
      <c r="K418" s="55">
        <f>Tableau4[[#This Row],[PU BRUT UNITAIRE
€ HT]]*(1-$C$3)</f>
        <v>16.234200000000001</v>
      </c>
      <c r="L418" s="48">
        <v>32</v>
      </c>
      <c r="M418" s="11">
        <v>22.5</v>
      </c>
      <c r="N418" s="55">
        <f>Tableau4[[#This Row],[PU BRUT PALETTE
€ HT]]*(1-$C$3)</f>
        <v>13.05</v>
      </c>
      <c r="O418" s="20">
        <f t="shared" si="12"/>
        <v>-0.19614147909967838</v>
      </c>
    </row>
    <row r="419" spans="1:15" ht="17.100000000000001" customHeight="1" x14ac:dyDescent="0.2">
      <c r="A419" s="10" t="s">
        <v>1321</v>
      </c>
      <c r="B419" s="9">
        <v>3573678692824</v>
      </c>
      <c r="C419" s="10">
        <v>39231090</v>
      </c>
      <c r="D419" s="10">
        <v>415</v>
      </c>
      <c r="E419" s="10" t="s">
        <v>602</v>
      </c>
      <c r="F419" s="10" t="s">
        <v>1140</v>
      </c>
      <c r="G419" s="10" t="s">
        <v>1141</v>
      </c>
      <c r="H419" s="15" t="s">
        <v>1322</v>
      </c>
      <c r="I419" s="15" t="s">
        <v>1323</v>
      </c>
      <c r="J419" s="11">
        <v>29.99</v>
      </c>
      <c r="K419" s="55">
        <f>Tableau4[[#This Row],[PU BRUT UNITAIRE
€ HT]]*(1-$C$3)</f>
        <v>17.394200000000001</v>
      </c>
      <c r="L419" s="48">
        <v>20</v>
      </c>
      <c r="M419" s="11">
        <v>23.9</v>
      </c>
      <c r="N419" s="55">
        <f>Tableau4[[#This Row],[PU BRUT PALETTE
€ HT]]*(1-$C$3)</f>
        <v>13.862</v>
      </c>
      <c r="O419" s="20">
        <f t="shared" si="12"/>
        <v>-0.20306768922974328</v>
      </c>
    </row>
    <row r="420" spans="1:15" ht="17.100000000000001" customHeight="1" x14ac:dyDescent="0.2">
      <c r="A420" s="10" t="s">
        <v>1324</v>
      </c>
      <c r="B420" s="9">
        <v>3573678692831</v>
      </c>
      <c r="C420" s="10">
        <v>39231090</v>
      </c>
      <c r="D420" s="10">
        <v>416</v>
      </c>
      <c r="E420" s="10" t="s">
        <v>602</v>
      </c>
      <c r="F420" s="10" t="s">
        <v>1140</v>
      </c>
      <c r="G420" s="10" t="s">
        <v>1141</v>
      </c>
      <c r="H420" s="15" t="s">
        <v>1325</v>
      </c>
      <c r="I420" s="15" t="s">
        <v>1326</v>
      </c>
      <c r="J420" s="11">
        <v>29.99</v>
      </c>
      <c r="K420" s="55">
        <f>Tableau4[[#This Row],[PU BRUT UNITAIRE
€ HT]]*(1-$C$3)</f>
        <v>17.394200000000001</v>
      </c>
      <c r="L420" s="48">
        <v>20</v>
      </c>
      <c r="M420" s="11">
        <v>23.9</v>
      </c>
      <c r="N420" s="55">
        <f>Tableau4[[#This Row],[PU BRUT PALETTE
€ HT]]*(1-$C$3)</f>
        <v>13.862</v>
      </c>
      <c r="O420" s="20">
        <f t="shared" si="12"/>
        <v>-0.20306768922974328</v>
      </c>
    </row>
    <row r="421" spans="1:15" ht="17.100000000000001" customHeight="1" x14ac:dyDescent="0.2">
      <c r="A421" s="10" t="s">
        <v>1327</v>
      </c>
      <c r="B421" s="9">
        <v>3573678692848</v>
      </c>
      <c r="C421" s="10">
        <v>39231090</v>
      </c>
      <c r="D421" s="10">
        <v>417</v>
      </c>
      <c r="E421" s="10" t="s">
        <v>602</v>
      </c>
      <c r="F421" s="10" t="s">
        <v>1140</v>
      </c>
      <c r="G421" s="10" t="s">
        <v>1141</v>
      </c>
      <c r="H421" s="15" t="s">
        <v>1328</v>
      </c>
      <c r="I421" s="15" t="s">
        <v>1329</v>
      </c>
      <c r="J421" s="11">
        <v>32.99</v>
      </c>
      <c r="K421" s="55">
        <f>Tableau4[[#This Row],[PU BRUT UNITAIRE
€ HT]]*(1-$C$3)</f>
        <v>19.134200000000003</v>
      </c>
      <c r="L421" s="48" t="s">
        <v>120</v>
      </c>
      <c r="M421" s="11" t="s">
        <v>120</v>
      </c>
      <c r="N421" s="55" t="e">
        <f>Tableau4[[#This Row],[PU BRUT PALETTE
€ HT]]*(1-$C$3)</f>
        <v>#VALUE!</v>
      </c>
      <c r="O421" s="20" t="s">
        <v>120</v>
      </c>
    </row>
    <row r="422" spans="1:15" ht="17.100000000000001" customHeight="1" x14ac:dyDescent="0.2">
      <c r="A422" s="10" t="s">
        <v>1330</v>
      </c>
      <c r="B422" s="9">
        <v>3573678692640</v>
      </c>
      <c r="C422" s="10">
        <v>39231090</v>
      </c>
      <c r="D422" s="10">
        <v>418</v>
      </c>
      <c r="E422" s="10" t="s">
        <v>602</v>
      </c>
      <c r="F422" s="10" t="s">
        <v>1140</v>
      </c>
      <c r="G422" s="10" t="s">
        <v>1141</v>
      </c>
      <c r="H422" s="15" t="s">
        <v>1331</v>
      </c>
      <c r="I422" s="15" t="s">
        <v>1332</v>
      </c>
      <c r="J422" s="11">
        <v>28.99</v>
      </c>
      <c r="K422" s="55">
        <f>Tableau4[[#This Row],[PU BRUT UNITAIRE
€ HT]]*(1-$C$3)</f>
        <v>16.8142</v>
      </c>
      <c r="L422" s="48">
        <v>28</v>
      </c>
      <c r="M422" s="11">
        <v>22.9</v>
      </c>
      <c r="N422" s="55">
        <f>Tableau4[[#This Row],[PU BRUT PALETTE
€ HT]]*(1-$C$3)</f>
        <v>13.282</v>
      </c>
      <c r="O422" s="20">
        <f>+M422/J422-1</f>
        <v>-0.21007243877199033</v>
      </c>
    </row>
    <row r="423" spans="1:15" ht="17.100000000000001" customHeight="1" x14ac:dyDescent="0.2">
      <c r="A423" s="10" t="s">
        <v>1333</v>
      </c>
      <c r="B423" s="9">
        <v>3573678692893</v>
      </c>
      <c r="C423" s="10">
        <v>39231090</v>
      </c>
      <c r="D423" s="10">
        <v>419</v>
      </c>
      <c r="E423" s="10" t="s">
        <v>602</v>
      </c>
      <c r="F423" s="10" t="s">
        <v>1140</v>
      </c>
      <c r="G423" s="10" t="s">
        <v>1141</v>
      </c>
      <c r="H423" s="15" t="s">
        <v>1334</v>
      </c>
      <c r="I423" s="15" t="s">
        <v>1335</v>
      </c>
      <c r="J423" s="11">
        <v>28.99</v>
      </c>
      <c r="K423" s="55">
        <f>Tableau4[[#This Row],[PU BRUT UNITAIRE
€ HT]]*(1-$C$3)</f>
        <v>16.8142</v>
      </c>
      <c r="L423" s="48">
        <v>28</v>
      </c>
      <c r="M423" s="11">
        <v>22.9</v>
      </c>
      <c r="N423" s="55">
        <f>Tableau4[[#This Row],[PU BRUT PALETTE
€ HT]]*(1-$C$3)</f>
        <v>13.282</v>
      </c>
      <c r="O423" s="20">
        <f>+M423/J423-1</f>
        <v>-0.21007243877199033</v>
      </c>
    </row>
    <row r="424" spans="1:15" ht="17.100000000000001" customHeight="1" x14ac:dyDescent="0.2">
      <c r="A424" s="10" t="s">
        <v>1336</v>
      </c>
      <c r="B424" s="9">
        <v>3573678692350</v>
      </c>
      <c r="C424" s="10">
        <v>39231090</v>
      </c>
      <c r="D424" s="10">
        <v>420</v>
      </c>
      <c r="E424" s="10" t="s">
        <v>602</v>
      </c>
      <c r="F424" s="10" t="s">
        <v>1140</v>
      </c>
      <c r="G424" s="10" t="s">
        <v>1141</v>
      </c>
      <c r="H424" s="15" t="s">
        <v>1337</v>
      </c>
      <c r="I424" s="15" t="s">
        <v>1338</v>
      </c>
      <c r="J424" s="11">
        <v>9.99</v>
      </c>
      <c r="K424" s="55">
        <f>Tableau4[[#This Row],[PU BRUT UNITAIRE
€ HT]]*(1-$C$3)</f>
        <v>5.7942000000000009</v>
      </c>
      <c r="L424" s="48">
        <v>200</v>
      </c>
      <c r="M424" s="11">
        <v>7.9</v>
      </c>
      <c r="N424" s="55">
        <f>Tableau4[[#This Row],[PU BRUT PALETTE
€ HT]]*(1-$C$3)</f>
        <v>4.5820000000000007</v>
      </c>
      <c r="O424" s="20">
        <f>+M424/J424-1</f>
        <v>-0.20920920920920916</v>
      </c>
    </row>
    <row r="425" spans="1:15" ht="17.100000000000001" customHeight="1" x14ac:dyDescent="0.2">
      <c r="A425" s="10" t="s">
        <v>1339</v>
      </c>
      <c r="B425" s="9">
        <v>3573678692367</v>
      </c>
      <c r="C425" s="10">
        <v>39231090</v>
      </c>
      <c r="D425" s="10">
        <v>421</v>
      </c>
      <c r="E425" s="10" t="s">
        <v>602</v>
      </c>
      <c r="F425" s="10" t="s">
        <v>1140</v>
      </c>
      <c r="G425" s="10" t="s">
        <v>1141</v>
      </c>
      <c r="H425" s="15" t="s">
        <v>1340</v>
      </c>
      <c r="I425" s="15" t="s">
        <v>1341</v>
      </c>
      <c r="J425" s="11">
        <v>9.99</v>
      </c>
      <c r="K425" s="55">
        <f>Tableau4[[#This Row],[PU BRUT UNITAIRE
€ HT]]*(1-$C$3)</f>
        <v>5.7942000000000009</v>
      </c>
      <c r="L425" s="48">
        <v>200</v>
      </c>
      <c r="M425" s="11">
        <v>7.9</v>
      </c>
      <c r="N425" s="55">
        <f>Tableau4[[#This Row],[PU BRUT PALETTE
€ HT]]*(1-$C$3)</f>
        <v>4.5820000000000007</v>
      </c>
      <c r="O425" s="20">
        <f>+M425/J425-1</f>
        <v>-0.20920920920920916</v>
      </c>
    </row>
    <row r="426" spans="1:15" ht="17.100000000000001" customHeight="1" x14ac:dyDescent="0.2">
      <c r="A426" s="10" t="s">
        <v>1342</v>
      </c>
      <c r="B426" s="9">
        <v>3573678692657</v>
      </c>
      <c r="C426" s="10">
        <v>39231090</v>
      </c>
      <c r="D426" s="10">
        <v>422</v>
      </c>
      <c r="E426" s="10" t="s">
        <v>602</v>
      </c>
      <c r="F426" s="10" t="s">
        <v>1140</v>
      </c>
      <c r="G426" s="10" t="s">
        <v>1141</v>
      </c>
      <c r="H426" s="15" t="s">
        <v>1343</v>
      </c>
      <c r="I426" s="15" t="s">
        <v>1344</v>
      </c>
      <c r="J426" s="11">
        <v>7.69</v>
      </c>
      <c r="K426" s="55">
        <f>Tableau4[[#This Row],[PU BRUT UNITAIRE
€ HT]]*(1-$C$3)</f>
        <v>4.4602000000000004</v>
      </c>
      <c r="L426" s="48" t="s">
        <v>120</v>
      </c>
      <c r="M426" s="11" t="s">
        <v>120</v>
      </c>
      <c r="N426" s="55" t="e">
        <f>Tableau4[[#This Row],[PU BRUT PALETTE
€ HT]]*(1-$C$3)</f>
        <v>#VALUE!</v>
      </c>
      <c r="O426" s="20" t="s">
        <v>120</v>
      </c>
    </row>
    <row r="427" spans="1:15" ht="17.100000000000001" customHeight="1" x14ac:dyDescent="0.2">
      <c r="A427" s="10" t="s">
        <v>1345</v>
      </c>
      <c r="B427" s="9">
        <v>3573678692381</v>
      </c>
      <c r="C427" s="10">
        <v>39231090</v>
      </c>
      <c r="D427" s="10">
        <v>423</v>
      </c>
      <c r="E427" s="10" t="s">
        <v>602</v>
      </c>
      <c r="F427" s="10" t="s">
        <v>1140</v>
      </c>
      <c r="G427" s="10" t="s">
        <v>1141</v>
      </c>
      <c r="H427" s="15" t="s">
        <v>1346</v>
      </c>
      <c r="I427" s="15" t="s">
        <v>1347</v>
      </c>
      <c r="J427" s="11">
        <v>19.989999999999998</v>
      </c>
      <c r="K427" s="55">
        <f>Tableau4[[#This Row],[PU BRUT UNITAIRE
€ HT]]*(1-$C$3)</f>
        <v>11.594200000000001</v>
      </c>
      <c r="L427" s="48">
        <v>100</v>
      </c>
      <c r="M427" s="11">
        <v>14.9</v>
      </c>
      <c r="N427" s="55">
        <f>Tableau4[[#This Row],[PU BRUT PALETTE
€ HT]]*(1-$C$3)</f>
        <v>8.6420000000000012</v>
      </c>
      <c r="O427" s="20">
        <f t="shared" ref="O427:O458" si="13">+M427/J427-1</f>
        <v>-0.25462731365682834</v>
      </c>
    </row>
    <row r="428" spans="1:15" ht="17.100000000000001" customHeight="1" x14ac:dyDescent="0.2">
      <c r="A428" s="10" t="s">
        <v>1348</v>
      </c>
      <c r="B428" s="9">
        <v>3573678692374</v>
      </c>
      <c r="C428" s="10">
        <v>39231090</v>
      </c>
      <c r="D428" s="10">
        <v>424</v>
      </c>
      <c r="E428" s="10" t="s">
        <v>602</v>
      </c>
      <c r="F428" s="10" t="s">
        <v>1140</v>
      </c>
      <c r="G428" s="10" t="s">
        <v>1141</v>
      </c>
      <c r="H428" s="15" t="s">
        <v>1349</v>
      </c>
      <c r="I428" s="15" t="s">
        <v>1350</v>
      </c>
      <c r="J428" s="11">
        <v>19.989999999999998</v>
      </c>
      <c r="K428" s="55">
        <f>Tableau4[[#This Row],[PU BRUT UNITAIRE
€ HT]]*(1-$C$3)</f>
        <v>11.594200000000001</v>
      </c>
      <c r="L428" s="48">
        <v>100</v>
      </c>
      <c r="M428" s="11">
        <v>14.9</v>
      </c>
      <c r="N428" s="55">
        <f>Tableau4[[#This Row],[PU BRUT PALETTE
€ HT]]*(1-$C$3)</f>
        <v>8.6420000000000012</v>
      </c>
      <c r="O428" s="20">
        <f t="shared" si="13"/>
        <v>-0.25462731365682834</v>
      </c>
    </row>
    <row r="429" spans="1:15" ht="17.100000000000001" customHeight="1" x14ac:dyDescent="0.2">
      <c r="A429" s="10" t="s">
        <v>1351</v>
      </c>
      <c r="B429" s="9">
        <v>3100411567219</v>
      </c>
      <c r="C429" s="10">
        <v>39231090</v>
      </c>
      <c r="D429" s="10">
        <v>425</v>
      </c>
      <c r="F429" s="10" t="s">
        <v>1140</v>
      </c>
      <c r="G429" s="10" t="s">
        <v>1141</v>
      </c>
      <c r="H429" s="15" t="s">
        <v>1352</v>
      </c>
      <c r="I429" s="15" t="s">
        <v>1353</v>
      </c>
      <c r="J429" s="16">
        <v>17.100000000000001</v>
      </c>
      <c r="K429" s="55">
        <f>Tableau4[[#This Row],[PU BRUT UNITAIRE
€ HT]]*(1-$C$3)</f>
        <v>9.9180000000000028</v>
      </c>
      <c r="L429" s="48">
        <v>180</v>
      </c>
      <c r="M429" s="16">
        <v>12.37</v>
      </c>
      <c r="N429" s="55">
        <f>Tableau4[[#This Row],[PU BRUT PALETTE
€ HT]]*(1-$C$3)</f>
        <v>7.1746000000000008</v>
      </c>
      <c r="O429" s="24">
        <f t="shared" si="13"/>
        <v>-0.27660818713450308</v>
      </c>
    </row>
    <row r="430" spans="1:15" ht="17.100000000000001" customHeight="1" x14ac:dyDescent="0.2">
      <c r="A430" s="10" t="s">
        <v>1354</v>
      </c>
      <c r="B430" s="9">
        <v>3573678644212</v>
      </c>
      <c r="C430" s="10">
        <v>39231090</v>
      </c>
      <c r="D430" s="10">
        <v>426</v>
      </c>
      <c r="F430" s="10" t="s">
        <v>1140</v>
      </c>
      <c r="G430" s="10" t="s">
        <v>1141</v>
      </c>
      <c r="H430" s="15" t="s">
        <v>1355</v>
      </c>
      <c r="I430" s="15" t="s">
        <v>1356</v>
      </c>
      <c r="J430" s="16">
        <v>17.100000000000001</v>
      </c>
      <c r="K430" s="55">
        <f>Tableau4[[#This Row],[PU BRUT UNITAIRE
€ HT]]*(1-$C$3)</f>
        <v>9.9180000000000028</v>
      </c>
      <c r="L430" s="48">
        <v>180</v>
      </c>
      <c r="M430" s="16">
        <v>12.37</v>
      </c>
      <c r="N430" s="55">
        <f>Tableau4[[#This Row],[PU BRUT PALETTE
€ HT]]*(1-$C$3)</f>
        <v>7.1746000000000008</v>
      </c>
      <c r="O430" s="24">
        <f t="shared" si="13"/>
        <v>-0.27660818713450308</v>
      </c>
    </row>
    <row r="431" spans="1:15" ht="17.100000000000001" customHeight="1" x14ac:dyDescent="0.2">
      <c r="A431" s="10" t="s">
        <v>1357</v>
      </c>
      <c r="B431" s="9">
        <v>3100411567271</v>
      </c>
      <c r="C431" s="10">
        <v>39231090</v>
      </c>
      <c r="D431" s="10">
        <v>427</v>
      </c>
      <c r="F431" s="10" t="s">
        <v>1140</v>
      </c>
      <c r="G431" s="10" t="s">
        <v>1141</v>
      </c>
      <c r="H431" s="15" t="s">
        <v>1358</v>
      </c>
      <c r="I431" s="15" t="s">
        <v>1359</v>
      </c>
      <c r="J431" s="16">
        <v>17.100000000000001</v>
      </c>
      <c r="K431" s="55">
        <f>Tableau4[[#This Row],[PU BRUT UNITAIRE
€ HT]]*(1-$C$3)</f>
        <v>9.9180000000000028</v>
      </c>
      <c r="L431" s="48">
        <v>180</v>
      </c>
      <c r="M431" s="16">
        <v>12.37</v>
      </c>
      <c r="N431" s="55">
        <f>Tableau4[[#This Row],[PU BRUT PALETTE
€ HT]]*(1-$C$3)</f>
        <v>7.1746000000000008</v>
      </c>
      <c r="O431" s="24">
        <f t="shared" si="13"/>
        <v>-0.27660818713450308</v>
      </c>
    </row>
    <row r="432" spans="1:15" ht="17.100000000000001" customHeight="1" x14ac:dyDescent="0.2">
      <c r="A432" s="10" t="s">
        <v>1360</v>
      </c>
      <c r="B432" s="9">
        <v>3100411567363</v>
      </c>
      <c r="C432" s="10">
        <v>39231090</v>
      </c>
      <c r="D432" s="10">
        <v>428</v>
      </c>
      <c r="F432" s="10" t="s">
        <v>1140</v>
      </c>
      <c r="G432" s="10" t="s">
        <v>1141</v>
      </c>
      <c r="H432" s="15" t="s">
        <v>1361</v>
      </c>
      <c r="I432" s="15" t="s">
        <v>1362</v>
      </c>
      <c r="J432" s="16">
        <v>17.100000000000001</v>
      </c>
      <c r="K432" s="55">
        <f>Tableau4[[#This Row],[PU BRUT UNITAIRE
€ HT]]*(1-$C$3)</f>
        <v>9.9180000000000028</v>
      </c>
      <c r="L432" s="48">
        <v>180</v>
      </c>
      <c r="M432" s="16">
        <v>12.37</v>
      </c>
      <c r="N432" s="55">
        <f>Tableau4[[#This Row],[PU BRUT PALETTE
€ HT]]*(1-$C$3)</f>
        <v>7.1746000000000008</v>
      </c>
      <c r="O432" s="24">
        <f t="shared" si="13"/>
        <v>-0.27660818713450308</v>
      </c>
    </row>
    <row r="433" spans="1:15" ht="17.100000000000001" customHeight="1" x14ac:dyDescent="0.2">
      <c r="A433" s="10" t="s">
        <v>1363</v>
      </c>
      <c r="B433" s="9">
        <v>3573678682870</v>
      </c>
      <c r="C433" s="10">
        <v>39231090</v>
      </c>
      <c r="D433" s="10">
        <v>429</v>
      </c>
      <c r="F433" s="10" t="s">
        <v>1140</v>
      </c>
      <c r="G433" s="10" t="s">
        <v>1141</v>
      </c>
      <c r="H433" s="15" t="s">
        <v>1364</v>
      </c>
      <c r="I433" s="15" t="s">
        <v>1365</v>
      </c>
      <c r="J433" s="16">
        <v>17.100000000000001</v>
      </c>
      <c r="K433" s="55">
        <f>Tableau4[[#This Row],[PU BRUT UNITAIRE
€ HT]]*(1-$C$3)</f>
        <v>9.9180000000000028</v>
      </c>
      <c r="L433" s="48">
        <v>180</v>
      </c>
      <c r="M433" s="16">
        <v>12.37</v>
      </c>
      <c r="N433" s="55">
        <f>Tableau4[[#This Row],[PU BRUT PALETTE
€ HT]]*(1-$C$3)</f>
        <v>7.1746000000000008</v>
      </c>
      <c r="O433" s="24">
        <f t="shared" si="13"/>
        <v>-0.27660818713450308</v>
      </c>
    </row>
    <row r="434" spans="1:15" ht="17.100000000000001" customHeight="1" x14ac:dyDescent="0.2">
      <c r="A434" s="10" t="s">
        <v>1366</v>
      </c>
      <c r="B434" s="9">
        <v>3573678668652</v>
      </c>
      <c r="C434" s="10">
        <v>39231090</v>
      </c>
      <c r="D434" s="10">
        <v>430</v>
      </c>
      <c r="F434" s="10" t="s">
        <v>1140</v>
      </c>
      <c r="G434" s="10" t="s">
        <v>1141</v>
      </c>
      <c r="H434" s="15" t="s">
        <v>1367</v>
      </c>
      <c r="I434" s="15" t="s">
        <v>1368</v>
      </c>
      <c r="J434" s="16">
        <v>17.100000000000001</v>
      </c>
      <c r="K434" s="55">
        <f>Tableau4[[#This Row],[PU BRUT UNITAIRE
€ HT]]*(1-$C$3)</f>
        <v>9.9180000000000028</v>
      </c>
      <c r="L434" s="48">
        <v>180</v>
      </c>
      <c r="M434" s="16">
        <v>12.37</v>
      </c>
      <c r="N434" s="55">
        <f>Tableau4[[#This Row],[PU BRUT PALETTE
€ HT]]*(1-$C$3)</f>
        <v>7.1746000000000008</v>
      </c>
      <c r="O434" s="24">
        <f t="shared" si="13"/>
        <v>-0.27660818713450308</v>
      </c>
    </row>
    <row r="435" spans="1:15" ht="17.100000000000001" customHeight="1" x14ac:dyDescent="0.2">
      <c r="A435" s="10" t="s">
        <v>1369</v>
      </c>
      <c r="B435" s="9">
        <v>3100411567776</v>
      </c>
      <c r="C435" s="10">
        <v>39231090</v>
      </c>
      <c r="D435" s="10">
        <v>431</v>
      </c>
      <c r="F435" s="10" t="s">
        <v>1140</v>
      </c>
      <c r="G435" s="10" t="s">
        <v>1141</v>
      </c>
      <c r="H435" s="15" t="s">
        <v>1370</v>
      </c>
      <c r="I435" s="15" t="s">
        <v>1371</v>
      </c>
      <c r="J435" s="16">
        <v>17.100000000000001</v>
      </c>
      <c r="K435" s="55">
        <f>Tableau4[[#This Row],[PU BRUT UNITAIRE
€ HT]]*(1-$C$3)</f>
        <v>9.9180000000000028</v>
      </c>
      <c r="L435" s="48">
        <v>180</v>
      </c>
      <c r="M435" s="16">
        <v>12.37</v>
      </c>
      <c r="N435" s="55">
        <f>Tableau4[[#This Row],[PU BRUT PALETTE
€ HT]]*(1-$C$3)</f>
        <v>7.1746000000000008</v>
      </c>
      <c r="O435" s="24">
        <f t="shared" si="13"/>
        <v>-0.27660818713450308</v>
      </c>
    </row>
    <row r="436" spans="1:15" ht="17.100000000000001" customHeight="1" x14ac:dyDescent="0.2">
      <c r="A436" s="10" t="s">
        <v>1372</v>
      </c>
      <c r="B436" s="9">
        <v>3573678670273</v>
      </c>
      <c r="C436" s="10">
        <v>39231090</v>
      </c>
      <c r="D436" s="10">
        <v>432</v>
      </c>
      <c r="F436" s="10" t="s">
        <v>1140</v>
      </c>
      <c r="G436" s="10" t="s">
        <v>1141</v>
      </c>
      <c r="H436" s="15" t="s">
        <v>1373</v>
      </c>
      <c r="I436" s="15" t="s">
        <v>1374</v>
      </c>
      <c r="J436" s="16">
        <v>17.09</v>
      </c>
      <c r="K436" s="55">
        <f>Tableau4[[#This Row],[PU BRUT UNITAIRE
€ HT]]*(1-$C$3)</f>
        <v>9.9122000000000003</v>
      </c>
      <c r="L436" s="48">
        <v>180</v>
      </c>
      <c r="M436" s="16">
        <v>12.37</v>
      </c>
      <c r="N436" s="55">
        <f>Tableau4[[#This Row],[PU BRUT PALETTE
€ HT]]*(1-$C$3)</f>
        <v>7.1746000000000008</v>
      </c>
      <c r="O436" s="24">
        <f t="shared" si="13"/>
        <v>-0.27618490345231128</v>
      </c>
    </row>
    <row r="437" spans="1:15" ht="17.100000000000001" customHeight="1" x14ac:dyDescent="0.2">
      <c r="A437" s="10" t="s">
        <v>1375</v>
      </c>
      <c r="B437" s="9">
        <v>3573670004182</v>
      </c>
      <c r="C437" s="10">
        <v>39231090</v>
      </c>
      <c r="D437" s="10">
        <v>433</v>
      </c>
      <c r="F437" s="10" t="s">
        <v>1140</v>
      </c>
      <c r="G437" s="10" t="s">
        <v>1141</v>
      </c>
      <c r="H437" s="15" t="s">
        <v>1376</v>
      </c>
      <c r="I437" s="15" t="s">
        <v>1377</v>
      </c>
      <c r="J437" s="16">
        <v>23.85</v>
      </c>
      <c r="K437" s="55">
        <f>Tableau4[[#This Row],[PU BRUT UNITAIRE
€ HT]]*(1-$C$3)</f>
        <v>13.833000000000002</v>
      </c>
      <c r="L437" s="48">
        <v>88</v>
      </c>
      <c r="M437" s="16">
        <v>17.260000000000002</v>
      </c>
      <c r="N437" s="55">
        <f>Tableau4[[#This Row],[PU BRUT PALETTE
€ HT]]*(1-$C$3)</f>
        <v>10.010800000000001</v>
      </c>
      <c r="O437" s="24">
        <f t="shared" si="13"/>
        <v>-0.27631027253668761</v>
      </c>
    </row>
    <row r="438" spans="1:15" ht="17.100000000000001" customHeight="1" x14ac:dyDescent="0.2">
      <c r="A438" s="10" t="s">
        <v>1378</v>
      </c>
      <c r="B438" s="9">
        <v>3573670004182</v>
      </c>
      <c r="C438" s="10">
        <v>39231090</v>
      </c>
      <c r="D438" s="10">
        <v>434</v>
      </c>
      <c r="F438" s="10" t="s">
        <v>1268</v>
      </c>
      <c r="G438" s="10" t="s">
        <v>1269</v>
      </c>
      <c r="H438" s="15" t="s">
        <v>1379</v>
      </c>
      <c r="I438" s="15" t="s">
        <v>1380</v>
      </c>
      <c r="J438" s="16">
        <v>23.85</v>
      </c>
      <c r="K438" s="55">
        <f>Tableau4[[#This Row],[PU BRUT UNITAIRE
€ HT]]*(1-$C$3)</f>
        <v>13.833000000000002</v>
      </c>
      <c r="L438" s="48">
        <v>88</v>
      </c>
      <c r="M438" s="16">
        <v>17.260000000000002</v>
      </c>
      <c r="N438" s="55">
        <f>Tableau4[[#This Row],[PU BRUT PALETTE
€ HT]]*(1-$C$3)</f>
        <v>10.010800000000001</v>
      </c>
      <c r="O438" s="24">
        <f t="shared" si="13"/>
        <v>-0.27631027253668761</v>
      </c>
    </row>
    <row r="439" spans="1:15" ht="17.100000000000001" customHeight="1" x14ac:dyDescent="0.2">
      <c r="A439" s="10" t="s">
        <v>1381</v>
      </c>
      <c r="B439" s="9">
        <v>3573670004168</v>
      </c>
      <c r="C439" s="10">
        <v>39231090</v>
      </c>
      <c r="D439" s="10">
        <v>435</v>
      </c>
      <c r="F439" s="10" t="s">
        <v>1140</v>
      </c>
      <c r="G439" s="10" t="s">
        <v>1141</v>
      </c>
      <c r="H439" s="15" t="s">
        <v>1382</v>
      </c>
      <c r="I439" s="15" t="s">
        <v>1383</v>
      </c>
      <c r="J439" s="16">
        <v>23.85</v>
      </c>
      <c r="K439" s="55">
        <f>Tableau4[[#This Row],[PU BRUT UNITAIRE
€ HT]]*(1-$C$3)</f>
        <v>13.833000000000002</v>
      </c>
      <c r="L439" s="48">
        <v>88</v>
      </c>
      <c r="M439" s="16">
        <v>17.260000000000002</v>
      </c>
      <c r="N439" s="55">
        <f>Tableau4[[#This Row],[PU BRUT PALETTE
€ HT]]*(1-$C$3)</f>
        <v>10.010800000000001</v>
      </c>
      <c r="O439" s="24">
        <f t="shared" si="13"/>
        <v>-0.27631027253668761</v>
      </c>
    </row>
    <row r="440" spans="1:15" ht="17.100000000000001" customHeight="1" x14ac:dyDescent="0.2">
      <c r="A440" s="10" t="s">
        <v>1384</v>
      </c>
      <c r="B440" s="9">
        <v>3573670004168</v>
      </c>
      <c r="C440" s="10">
        <v>39231090</v>
      </c>
      <c r="D440" s="10">
        <v>436</v>
      </c>
      <c r="F440" s="10" t="s">
        <v>1268</v>
      </c>
      <c r="G440" s="10" t="s">
        <v>1269</v>
      </c>
      <c r="H440" s="15" t="s">
        <v>1385</v>
      </c>
      <c r="I440" s="15" t="s">
        <v>1386</v>
      </c>
      <c r="J440" s="16">
        <v>23.85</v>
      </c>
      <c r="K440" s="55">
        <f>Tableau4[[#This Row],[PU BRUT UNITAIRE
€ HT]]*(1-$C$3)</f>
        <v>13.833000000000002</v>
      </c>
      <c r="L440" s="48">
        <v>88</v>
      </c>
      <c r="M440" s="16">
        <v>17.260000000000002</v>
      </c>
      <c r="N440" s="55">
        <f>Tableau4[[#This Row],[PU BRUT PALETTE
€ HT]]*(1-$C$3)</f>
        <v>10.010800000000001</v>
      </c>
      <c r="O440" s="24">
        <f t="shared" si="13"/>
        <v>-0.27631027253668761</v>
      </c>
    </row>
    <row r="441" spans="1:15" ht="17.100000000000001" customHeight="1" x14ac:dyDescent="0.2">
      <c r="A441" s="10" t="s">
        <v>1387</v>
      </c>
      <c r="B441" s="9">
        <v>3573670004144</v>
      </c>
      <c r="C441" s="10">
        <v>39231090</v>
      </c>
      <c r="D441" s="10">
        <v>437</v>
      </c>
      <c r="F441" s="10" t="s">
        <v>1140</v>
      </c>
      <c r="G441" s="10" t="s">
        <v>1141</v>
      </c>
      <c r="H441" s="15" t="s">
        <v>1388</v>
      </c>
      <c r="I441" s="15" t="s">
        <v>1389</v>
      </c>
      <c r="J441" s="16">
        <v>23.85</v>
      </c>
      <c r="K441" s="55">
        <f>Tableau4[[#This Row],[PU BRUT UNITAIRE
€ HT]]*(1-$C$3)</f>
        <v>13.833000000000002</v>
      </c>
      <c r="L441" s="48">
        <v>88</v>
      </c>
      <c r="M441" s="16">
        <v>17.260000000000002</v>
      </c>
      <c r="N441" s="55">
        <f>Tableau4[[#This Row],[PU BRUT PALETTE
€ HT]]*(1-$C$3)</f>
        <v>10.010800000000001</v>
      </c>
      <c r="O441" s="24">
        <f t="shared" si="13"/>
        <v>-0.27631027253668761</v>
      </c>
    </row>
    <row r="442" spans="1:15" ht="17.100000000000001" customHeight="1" x14ac:dyDescent="0.2">
      <c r="A442" s="10" t="s">
        <v>1390</v>
      </c>
      <c r="B442" s="9">
        <v>3573670004144</v>
      </c>
      <c r="C442" s="10">
        <v>39231090</v>
      </c>
      <c r="D442" s="10">
        <v>438</v>
      </c>
      <c r="F442" s="10" t="s">
        <v>1268</v>
      </c>
      <c r="G442" s="10" t="s">
        <v>1269</v>
      </c>
      <c r="H442" s="15" t="s">
        <v>1391</v>
      </c>
      <c r="I442" s="15" t="s">
        <v>1392</v>
      </c>
      <c r="J442" s="16">
        <v>23.85</v>
      </c>
      <c r="K442" s="55">
        <f>Tableau4[[#This Row],[PU BRUT UNITAIRE
€ HT]]*(1-$C$3)</f>
        <v>13.833000000000002</v>
      </c>
      <c r="L442" s="48">
        <v>88</v>
      </c>
      <c r="M442" s="16">
        <v>17.260000000000002</v>
      </c>
      <c r="N442" s="55">
        <f>Tableau4[[#This Row],[PU BRUT PALETTE
€ HT]]*(1-$C$3)</f>
        <v>10.010800000000001</v>
      </c>
      <c r="O442" s="24">
        <f t="shared" si="13"/>
        <v>-0.27631027253668761</v>
      </c>
    </row>
    <row r="443" spans="1:15" ht="17.100000000000001" customHeight="1" x14ac:dyDescent="0.2">
      <c r="A443" s="10" t="s">
        <v>1393</v>
      </c>
      <c r="B443" s="9">
        <v>3573670004175</v>
      </c>
      <c r="C443" s="10">
        <v>39231090</v>
      </c>
      <c r="D443" s="10">
        <v>439</v>
      </c>
      <c r="F443" s="10" t="s">
        <v>1140</v>
      </c>
      <c r="G443" s="10" t="s">
        <v>1141</v>
      </c>
      <c r="H443" s="15" t="s">
        <v>1394</v>
      </c>
      <c r="I443" s="15" t="s">
        <v>1395</v>
      </c>
      <c r="J443" s="16">
        <v>23.85</v>
      </c>
      <c r="K443" s="55">
        <f>Tableau4[[#This Row],[PU BRUT UNITAIRE
€ HT]]*(1-$C$3)</f>
        <v>13.833000000000002</v>
      </c>
      <c r="L443" s="48">
        <v>88</v>
      </c>
      <c r="M443" s="16">
        <v>17.260000000000002</v>
      </c>
      <c r="N443" s="55">
        <f>Tableau4[[#This Row],[PU BRUT PALETTE
€ HT]]*(1-$C$3)</f>
        <v>10.010800000000001</v>
      </c>
      <c r="O443" s="24">
        <f t="shared" si="13"/>
        <v>-0.27631027253668761</v>
      </c>
    </row>
    <row r="444" spans="1:15" ht="17.100000000000001" customHeight="1" x14ac:dyDescent="0.2">
      <c r="A444" s="10" t="s">
        <v>1396</v>
      </c>
      <c r="B444" s="9">
        <v>3573670004175</v>
      </c>
      <c r="C444" s="10">
        <v>39231090</v>
      </c>
      <c r="D444" s="10">
        <v>440</v>
      </c>
      <c r="F444" s="10" t="s">
        <v>1268</v>
      </c>
      <c r="G444" s="10" t="s">
        <v>1269</v>
      </c>
      <c r="H444" s="15" t="s">
        <v>1397</v>
      </c>
      <c r="I444" s="15" t="s">
        <v>1398</v>
      </c>
      <c r="J444" s="16">
        <v>23.85</v>
      </c>
      <c r="K444" s="55">
        <f>Tableau4[[#This Row],[PU BRUT UNITAIRE
€ HT]]*(1-$C$3)</f>
        <v>13.833000000000002</v>
      </c>
      <c r="L444" s="48">
        <v>88</v>
      </c>
      <c r="M444" s="16">
        <v>17.260000000000002</v>
      </c>
      <c r="N444" s="55">
        <f>Tableau4[[#This Row],[PU BRUT PALETTE
€ HT]]*(1-$C$3)</f>
        <v>10.010800000000001</v>
      </c>
      <c r="O444" s="24">
        <f t="shared" si="13"/>
        <v>-0.27631027253668761</v>
      </c>
    </row>
    <row r="445" spans="1:15" ht="17.100000000000001" customHeight="1" x14ac:dyDescent="0.2">
      <c r="A445" s="10" t="s">
        <v>1399</v>
      </c>
      <c r="B445" s="9">
        <v>3573670004151</v>
      </c>
      <c r="C445" s="10">
        <v>39231090</v>
      </c>
      <c r="D445" s="10">
        <v>441</v>
      </c>
      <c r="F445" s="10" t="s">
        <v>1140</v>
      </c>
      <c r="G445" s="10" t="s">
        <v>1141</v>
      </c>
      <c r="H445" s="15" t="s">
        <v>1400</v>
      </c>
      <c r="I445" s="15" t="s">
        <v>1401</v>
      </c>
      <c r="J445" s="16">
        <v>23.85</v>
      </c>
      <c r="K445" s="55">
        <f>Tableau4[[#This Row],[PU BRUT UNITAIRE
€ HT]]*(1-$C$3)</f>
        <v>13.833000000000002</v>
      </c>
      <c r="L445" s="48">
        <v>88</v>
      </c>
      <c r="M445" s="16">
        <v>17.260000000000002</v>
      </c>
      <c r="N445" s="55">
        <f>Tableau4[[#This Row],[PU BRUT PALETTE
€ HT]]*(1-$C$3)</f>
        <v>10.010800000000001</v>
      </c>
      <c r="O445" s="24">
        <f t="shared" si="13"/>
        <v>-0.27631027253668761</v>
      </c>
    </row>
    <row r="446" spans="1:15" ht="17.100000000000001" customHeight="1" x14ac:dyDescent="0.2">
      <c r="A446" s="10" t="s">
        <v>1402</v>
      </c>
      <c r="B446" s="9">
        <v>3573670004151</v>
      </c>
      <c r="C446" s="10">
        <v>39231090</v>
      </c>
      <c r="D446" s="10">
        <v>442</v>
      </c>
      <c r="F446" s="10" t="s">
        <v>1268</v>
      </c>
      <c r="G446" s="10" t="s">
        <v>1269</v>
      </c>
      <c r="H446" s="15" t="s">
        <v>1403</v>
      </c>
      <c r="I446" s="15" t="s">
        <v>1404</v>
      </c>
      <c r="J446" s="16">
        <v>23.85</v>
      </c>
      <c r="K446" s="55">
        <f>Tableau4[[#This Row],[PU BRUT UNITAIRE
€ HT]]*(1-$C$3)</f>
        <v>13.833000000000002</v>
      </c>
      <c r="L446" s="48">
        <v>88</v>
      </c>
      <c r="M446" s="16">
        <v>17.260000000000002</v>
      </c>
      <c r="N446" s="55">
        <f>Tableau4[[#This Row],[PU BRUT PALETTE
€ HT]]*(1-$C$3)</f>
        <v>10.010800000000001</v>
      </c>
      <c r="O446" s="24">
        <f t="shared" si="13"/>
        <v>-0.27631027253668761</v>
      </c>
    </row>
    <row r="447" spans="1:15" ht="17.100000000000001" customHeight="1" x14ac:dyDescent="0.2">
      <c r="A447" s="10" t="s">
        <v>1405</v>
      </c>
      <c r="B447" s="9">
        <v>3573678681330</v>
      </c>
      <c r="C447" s="10">
        <v>39231090</v>
      </c>
      <c r="D447" s="10">
        <v>443</v>
      </c>
      <c r="F447" s="10" t="s">
        <v>1140</v>
      </c>
      <c r="G447" s="10" t="s">
        <v>1141</v>
      </c>
      <c r="H447" s="15" t="s">
        <v>1406</v>
      </c>
      <c r="I447" s="15" t="s">
        <v>1407</v>
      </c>
      <c r="J447" s="16">
        <v>22.49</v>
      </c>
      <c r="K447" s="55">
        <f>Tableau4[[#This Row],[PU BRUT UNITAIRE
€ HT]]*(1-$C$3)</f>
        <v>13.0442</v>
      </c>
      <c r="L447" s="48">
        <v>88</v>
      </c>
      <c r="M447" s="16">
        <v>16.27</v>
      </c>
      <c r="N447" s="55">
        <f>Tableau4[[#This Row],[PU BRUT PALETTE
€ HT]]*(1-$C$3)</f>
        <v>9.4366000000000003</v>
      </c>
      <c r="O447" s="24">
        <f t="shared" si="13"/>
        <v>-0.27656736327256559</v>
      </c>
    </row>
    <row r="448" spans="1:15" ht="17.100000000000001" customHeight="1" x14ac:dyDescent="0.2">
      <c r="A448" s="10" t="s">
        <v>1408</v>
      </c>
      <c r="B448" s="9">
        <v>3573678681330</v>
      </c>
      <c r="C448" s="10">
        <v>39231090</v>
      </c>
      <c r="D448" s="10">
        <v>444</v>
      </c>
      <c r="F448" s="10" t="s">
        <v>1268</v>
      </c>
      <c r="G448" s="10" t="s">
        <v>1269</v>
      </c>
      <c r="H448" s="15" t="s">
        <v>1409</v>
      </c>
      <c r="I448" s="15" t="s">
        <v>1410</v>
      </c>
      <c r="J448" s="16">
        <v>22.49</v>
      </c>
      <c r="K448" s="55">
        <f>Tableau4[[#This Row],[PU BRUT UNITAIRE
€ HT]]*(1-$C$3)</f>
        <v>13.0442</v>
      </c>
      <c r="L448" s="48">
        <v>88</v>
      </c>
      <c r="M448" s="16">
        <v>16.27</v>
      </c>
      <c r="N448" s="55">
        <f>Tableau4[[#This Row],[PU BRUT PALETTE
€ HT]]*(1-$C$3)</f>
        <v>9.4366000000000003</v>
      </c>
      <c r="O448" s="24">
        <f t="shared" si="13"/>
        <v>-0.27656736327256559</v>
      </c>
    </row>
    <row r="449" spans="1:15" ht="17.100000000000001" customHeight="1" x14ac:dyDescent="0.2">
      <c r="A449" s="10" t="s">
        <v>1411</v>
      </c>
      <c r="B449" s="9">
        <v>3573678680951</v>
      </c>
      <c r="C449" s="10">
        <v>39231090</v>
      </c>
      <c r="D449" s="10">
        <v>445</v>
      </c>
      <c r="F449" s="10" t="s">
        <v>1140</v>
      </c>
      <c r="G449" s="10" t="s">
        <v>1141</v>
      </c>
      <c r="H449" s="15" t="s">
        <v>1412</v>
      </c>
      <c r="I449" s="15" t="s">
        <v>1413</v>
      </c>
      <c r="J449" s="16">
        <v>22.49</v>
      </c>
      <c r="K449" s="55">
        <f>Tableau4[[#This Row],[PU BRUT UNITAIRE
€ HT]]*(1-$C$3)</f>
        <v>13.0442</v>
      </c>
      <c r="L449" s="48">
        <v>88</v>
      </c>
      <c r="M449" s="16">
        <v>16.27</v>
      </c>
      <c r="N449" s="55">
        <f>Tableau4[[#This Row],[PU BRUT PALETTE
€ HT]]*(1-$C$3)</f>
        <v>9.4366000000000003</v>
      </c>
      <c r="O449" s="24">
        <f t="shared" si="13"/>
        <v>-0.27656736327256559</v>
      </c>
    </row>
    <row r="450" spans="1:15" ht="17.100000000000001" customHeight="1" x14ac:dyDescent="0.2">
      <c r="A450" s="10" t="s">
        <v>1414</v>
      </c>
      <c r="B450" s="9">
        <v>3573678680951</v>
      </c>
      <c r="C450" s="10">
        <v>39231090</v>
      </c>
      <c r="D450" s="10">
        <v>446</v>
      </c>
      <c r="F450" s="10" t="s">
        <v>1268</v>
      </c>
      <c r="G450" s="10" t="s">
        <v>1269</v>
      </c>
      <c r="H450" s="15" t="s">
        <v>1415</v>
      </c>
      <c r="I450" s="15" t="s">
        <v>1416</v>
      </c>
      <c r="J450" s="16">
        <v>22.49</v>
      </c>
      <c r="K450" s="55">
        <f>Tableau4[[#This Row],[PU BRUT UNITAIRE
€ HT]]*(1-$C$3)</f>
        <v>13.0442</v>
      </c>
      <c r="L450" s="48">
        <v>88</v>
      </c>
      <c r="M450" s="16">
        <v>16.27</v>
      </c>
      <c r="N450" s="55">
        <f>Tableau4[[#This Row],[PU BRUT PALETTE
€ HT]]*(1-$C$3)</f>
        <v>9.4366000000000003</v>
      </c>
      <c r="O450" s="24">
        <f t="shared" si="13"/>
        <v>-0.27656736327256559</v>
      </c>
    </row>
    <row r="451" spans="1:15" ht="17.100000000000001" customHeight="1" x14ac:dyDescent="0.2">
      <c r="A451" s="10" t="s">
        <v>1417</v>
      </c>
      <c r="B451" s="9">
        <v>3573678681347</v>
      </c>
      <c r="C451" s="10">
        <v>39231090</v>
      </c>
      <c r="D451" s="10">
        <v>447</v>
      </c>
      <c r="F451" s="10" t="s">
        <v>1140</v>
      </c>
      <c r="G451" s="10" t="s">
        <v>1141</v>
      </c>
      <c r="H451" s="15" t="s">
        <v>1418</v>
      </c>
      <c r="I451" s="15" t="s">
        <v>1419</v>
      </c>
      <c r="J451" s="16">
        <v>22.49</v>
      </c>
      <c r="K451" s="55">
        <f>Tableau4[[#This Row],[PU BRUT UNITAIRE
€ HT]]*(1-$C$3)</f>
        <v>13.0442</v>
      </c>
      <c r="L451" s="48">
        <v>88</v>
      </c>
      <c r="M451" s="16">
        <v>16.27</v>
      </c>
      <c r="N451" s="55">
        <f>Tableau4[[#This Row],[PU BRUT PALETTE
€ HT]]*(1-$C$3)</f>
        <v>9.4366000000000003</v>
      </c>
      <c r="O451" s="24">
        <f t="shared" si="13"/>
        <v>-0.27656736327256559</v>
      </c>
    </row>
    <row r="452" spans="1:15" ht="17.100000000000001" customHeight="1" x14ac:dyDescent="0.2">
      <c r="A452" s="10" t="s">
        <v>1420</v>
      </c>
      <c r="B452" s="9">
        <v>3573678681347</v>
      </c>
      <c r="C452" s="10">
        <v>39231090</v>
      </c>
      <c r="D452" s="10">
        <v>448</v>
      </c>
      <c r="F452" s="10" t="s">
        <v>1268</v>
      </c>
      <c r="G452" s="10" t="s">
        <v>1269</v>
      </c>
      <c r="H452" s="15" t="s">
        <v>1421</v>
      </c>
      <c r="I452" s="15" t="s">
        <v>1422</v>
      </c>
      <c r="J452" s="16">
        <v>22.49</v>
      </c>
      <c r="K452" s="55">
        <f>Tableau4[[#This Row],[PU BRUT UNITAIRE
€ HT]]*(1-$C$3)</f>
        <v>13.0442</v>
      </c>
      <c r="L452" s="48">
        <v>88</v>
      </c>
      <c r="M452" s="16">
        <v>16.27</v>
      </c>
      <c r="N452" s="55">
        <f>Tableau4[[#This Row],[PU BRUT PALETTE
€ HT]]*(1-$C$3)</f>
        <v>9.4366000000000003</v>
      </c>
      <c r="O452" s="24">
        <f t="shared" si="13"/>
        <v>-0.27656736327256559</v>
      </c>
    </row>
    <row r="453" spans="1:15" ht="17.100000000000001" customHeight="1" x14ac:dyDescent="0.2">
      <c r="A453" s="10" t="s">
        <v>1423</v>
      </c>
      <c r="B453" s="9">
        <v>3573678681354</v>
      </c>
      <c r="C453" s="10">
        <v>39231090</v>
      </c>
      <c r="D453" s="10">
        <v>449</v>
      </c>
      <c r="F453" s="10" t="s">
        <v>1140</v>
      </c>
      <c r="G453" s="10" t="s">
        <v>1141</v>
      </c>
      <c r="H453" s="15" t="s">
        <v>1424</v>
      </c>
      <c r="I453" s="15" t="s">
        <v>1425</v>
      </c>
      <c r="J453" s="16">
        <v>22.49</v>
      </c>
      <c r="K453" s="55">
        <f>Tableau4[[#This Row],[PU BRUT UNITAIRE
€ HT]]*(1-$C$3)</f>
        <v>13.0442</v>
      </c>
      <c r="L453" s="48">
        <v>88</v>
      </c>
      <c r="M453" s="16">
        <v>16.27</v>
      </c>
      <c r="N453" s="55">
        <f>Tableau4[[#This Row],[PU BRUT PALETTE
€ HT]]*(1-$C$3)</f>
        <v>9.4366000000000003</v>
      </c>
      <c r="O453" s="24">
        <f t="shared" si="13"/>
        <v>-0.27656736327256559</v>
      </c>
    </row>
    <row r="454" spans="1:15" ht="17.100000000000001" customHeight="1" x14ac:dyDescent="0.2">
      <c r="A454" s="10" t="s">
        <v>1426</v>
      </c>
      <c r="B454" s="9">
        <v>3573678681354</v>
      </c>
      <c r="C454" s="10">
        <v>39231090</v>
      </c>
      <c r="D454" s="10">
        <v>450</v>
      </c>
      <c r="F454" s="10" t="s">
        <v>1268</v>
      </c>
      <c r="G454" s="10" t="s">
        <v>1269</v>
      </c>
      <c r="H454" s="15" t="s">
        <v>1427</v>
      </c>
      <c r="I454" s="15" t="s">
        <v>1428</v>
      </c>
      <c r="J454" s="16">
        <v>22.49</v>
      </c>
      <c r="K454" s="55">
        <f>Tableau4[[#This Row],[PU BRUT UNITAIRE
€ HT]]*(1-$C$3)</f>
        <v>13.0442</v>
      </c>
      <c r="L454" s="48">
        <v>88</v>
      </c>
      <c r="M454" s="16">
        <v>16.27</v>
      </c>
      <c r="N454" s="55">
        <f>Tableau4[[#This Row],[PU BRUT PALETTE
€ HT]]*(1-$C$3)</f>
        <v>9.4366000000000003</v>
      </c>
      <c r="O454" s="24">
        <f t="shared" si="13"/>
        <v>-0.27656736327256559</v>
      </c>
    </row>
    <row r="455" spans="1:15" ht="17.100000000000001" customHeight="1" x14ac:dyDescent="0.2">
      <c r="A455" s="10" t="s">
        <v>1429</v>
      </c>
      <c r="B455" s="9">
        <v>3573678681361</v>
      </c>
      <c r="C455" s="10">
        <v>39231090</v>
      </c>
      <c r="D455" s="10">
        <v>451</v>
      </c>
      <c r="F455" s="10" t="s">
        <v>1140</v>
      </c>
      <c r="G455" s="10" t="s">
        <v>1141</v>
      </c>
      <c r="H455" s="15" t="s">
        <v>1430</v>
      </c>
      <c r="I455" s="15" t="s">
        <v>1431</v>
      </c>
      <c r="J455" s="16">
        <v>22.49</v>
      </c>
      <c r="K455" s="55">
        <f>Tableau4[[#This Row],[PU BRUT UNITAIRE
€ HT]]*(1-$C$3)</f>
        <v>13.0442</v>
      </c>
      <c r="L455" s="48">
        <v>88</v>
      </c>
      <c r="M455" s="16">
        <v>16.27</v>
      </c>
      <c r="N455" s="55">
        <f>Tableau4[[#This Row],[PU BRUT PALETTE
€ HT]]*(1-$C$3)</f>
        <v>9.4366000000000003</v>
      </c>
      <c r="O455" s="24">
        <f t="shared" si="13"/>
        <v>-0.27656736327256559</v>
      </c>
    </row>
    <row r="456" spans="1:15" ht="17.100000000000001" customHeight="1" x14ac:dyDescent="0.2">
      <c r="A456" s="10" t="s">
        <v>1432</v>
      </c>
      <c r="B456" s="9">
        <v>3573678681361</v>
      </c>
      <c r="C456" s="10">
        <v>39231090</v>
      </c>
      <c r="D456" s="10">
        <v>452</v>
      </c>
      <c r="F456" s="10" t="s">
        <v>1268</v>
      </c>
      <c r="G456" s="10" t="s">
        <v>1269</v>
      </c>
      <c r="H456" s="15" t="s">
        <v>1433</v>
      </c>
      <c r="I456" s="15" t="s">
        <v>1434</v>
      </c>
      <c r="J456" s="16">
        <v>22.49</v>
      </c>
      <c r="K456" s="55">
        <f>Tableau4[[#This Row],[PU BRUT UNITAIRE
€ HT]]*(1-$C$3)</f>
        <v>13.0442</v>
      </c>
      <c r="L456" s="48">
        <v>88</v>
      </c>
      <c r="M456" s="16">
        <v>16.27</v>
      </c>
      <c r="N456" s="55">
        <f>Tableau4[[#This Row],[PU BRUT PALETTE
€ HT]]*(1-$C$3)</f>
        <v>9.4366000000000003</v>
      </c>
      <c r="O456" s="24">
        <f t="shared" si="13"/>
        <v>-0.27656736327256559</v>
      </c>
    </row>
    <row r="457" spans="1:15" ht="17.100000000000001" customHeight="1" x14ac:dyDescent="0.2">
      <c r="A457" s="10" t="s">
        <v>1435</v>
      </c>
      <c r="B457" s="9">
        <v>3573670004199</v>
      </c>
      <c r="C457" s="10">
        <v>39231090</v>
      </c>
      <c r="D457" s="10">
        <v>453</v>
      </c>
      <c r="F457" s="10" t="s">
        <v>1140</v>
      </c>
      <c r="G457" s="10" t="s">
        <v>1141</v>
      </c>
      <c r="H457" s="15" t="s">
        <v>1436</v>
      </c>
      <c r="I457" s="15" t="s">
        <v>1437</v>
      </c>
      <c r="J457" s="16">
        <v>24.93</v>
      </c>
      <c r="K457" s="55">
        <f>Tableau4[[#This Row],[PU BRUT UNITAIRE
€ HT]]*(1-$C$3)</f>
        <v>14.459400000000002</v>
      </c>
      <c r="L457" s="48">
        <v>64</v>
      </c>
      <c r="M457" s="16">
        <v>18.04</v>
      </c>
      <c r="N457" s="55">
        <f>Tableau4[[#This Row],[PU BRUT PALETTE
€ HT]]*(1-$C$3)</f>
        <v>10.463200000000001</v>
      </c>
      <c r="O457" s="24">
        <f t="shared" si="13"/>
        <v>-0.27637384677095866</v>
      </c>
    </row>
    <row r="458" spans="1:15" ht="17.100000000000001" customHeight="1" x14ac:dyDescent="0.2">
      <c r="A458" s="10" t="s">
        <v>1438</v>
      </c>
      <c r="B458" s="9">
        <v>3573670004199</v>
      </c>
      <c r="C458" s="10">
        <v>39231090</v>
      </c>
      <c r="D458" s="10">
        <v>454</v>
      </c>
      <c r="F458" s="10" t="s">
        <v>1268</v>
      </c>
      <c r="G458" s="10" t="s">
        <v>1269</v>
      </c>
      <c r="H458" s="15" t="s">
        <v>1439</v>
      </c>
      <c r="I458" s="15" t="s">
        <v>1440</v>
      </c>
      <c r="J458" s="16">
        <v>24.93</v>
      </c>
      <c r="K458" s="55">
        <f>Tableau4[[#This Row],[PU BRUT UNITAIRE
€ HT]]*(1-$C$3)</f>
        <v>14.459400000000002</v>
      </c>
      <c r="L458" s="48">
        <v>64</v>
      </c>
      <c r="M458" s="16">
        <v>18.04</v>
      </c>
      <c r="N458" s="55">
        <f>Tableau4[[#This Row],[PU BRUT PALETTE
€ HT]]*(1-$C$3)</f>
        <v>10.463200000000001</v>
      </c>
      <c r="O458" s="24">
        <f t="shared" si="13"/>
        <v>-0.27637384677095866</v>
      </c>
    </row>
    <row r="459" spans="1:15" ht="17.100000000000001" customHeight="1" x14ac:dyDescent="0.2">
      <c r="A459" s="10" t="s">
        <v>1441</v>
      </c>
      <c r="B459" s="9">
        <v>3573670004212</v>
      </c>
      <c r="C459" s="10">
        <v>39231090</v>
      </c>
      <c r="D459" s="10">
        <v>455</v>
      </c>
      <c r="F459" s="10" t="s">
        <v>1140</v>
      </c>
      <c r="G459" s="10" t="s">
        <v>1141</v>
      </c>
      <c r="H459" s="15" t="s">
        <v>1442</v>
      </c>
      <c r="I459" s="15" t="s">
        <v>1443</v>
      </c>
      <c r="J459" s="16">
        <v>24.93</v>
      </c>
      <c r="K459" s="55">
        <f>Tableau4[[#This Row],[PU BRUT UNITAIRE
€ HT]]*(1-$C$3)</f>
        <v>14.459400000000002</v>
      </c>
      <c r="L459" s="48">
        <v>64</v>
      </c>
      <c r="M459" s="16">
        <v>18.04</v>
      </c>
      <c r="N459" s="55">
        <f>Tableau4[[#This Row],[PU BRUT PALETTE
€ HT]]*(1-$C$3)</f>
        <v>10.463200000000001</v>
      </c>
      <c r="O459" s="24">
        <f t="shared" ref="O459:O490" si="14">+M459/J459-1</f>
        <v>-0.27637384677095866</v>
      </c>
    </row>
    <row r="460" spans="1:15" ht="17.100000000000001" customHeight="1" x14ac:dyDescent="0.2">
      <c r="A460" s="10" t="s">
        <v>1444</v>
      </c>
      <c r="B460" s="9">
        <v>3573670004212</v>
      </c>
      <c r="C460" s="10">
        <v>39231090</v>
      </c>
      <c r="D460" s="10">
        <v>456</v>
      </c>
      <c r="F460" s="10" t="s">
        <v>1268</v>
      </c>
      <c r="G460" s="10" t="s">
        <v>1269</v>
      </c>
      <c r="H460" s="15" t="s">
        <v>1445</v>
      </c>
      <c r="I460" s="15" t="s">
        <v>1446</v>
      </c>
      <c r="J460" s="16">
        <v>24.93</v>
      </c>
      <c r="K460" s="55">
        <f>Tableau4[[#This Row],[PU BRUT UNITAIRE
€ HT]]*(1-$C$3)</f>
        <v>14.459400000000002</v>
      </c>
      <c r="L460" s="48">
        <v>64</v>
      </c>
      <c r="M460" s="16">
        <v>18.04</v>
      </c>
      <c r="N460" s="55">
        <f>Tableau4[[#This Row],[PU BRUT PALETTE
€ HT]]*(1-$C$3)</f>
        <v>10.463200000000001</v>
      </c>
      <c r="O460" s="24">
        <f t="shared" si="14"/>
        <v>-0.27637384677095866</v>
      </c>
    </row>
    <row r="461" spans="1:15" ht="17.100000000000001" customHeight="1" x14ac:dyDescent="0.2">
      <c r="A461" s="10" t="s">
        <v>1447</v>
      </c>
      <c r="B461" s="9">
        <v>3573670004229</v>
      </c>
      <c r="C461" s="10">
        <v>39231090</v>
      </c>
      <c r="D461" s="10">
        <v>457</v>
      </c>
      <c r="F461" s="10" t="s">
        <v>1140</v>
      </c>
      <c r="G461" s="10" t="s">
        <v>1141</v>
      </c>
      <c r="H461" s="15" t="s">
        <v>1448</v>
      </c>
      <c r="I461" s="15" t="s">
        <v>1449</v>
      </c>
      <c r="J461" s="16">
        <v>24.93</v>
      </c>
      <c r="K461" s="55">
        <f>Tableau4[[#This Row],[PU BRUT UNITAIRE
€ HT]]*(1-$C$3)</f>
        <v>14.459400000000002</v>
      </c>
      <c r="L461" s="48">
        <v>64</v>
      </c>
      <c r="M461" s="16">
        <v>18.04</v>
      </c>
      <c r="N461" s="55">
        <f>Tableau4[[#This Row],[PU BRUT PALETTE
€ HT]]*(1-$C$3)</f>
        <v>10.463200000000001</v>
      </c>
      <c r="O461" s="24">
        <f t="shared" si="14"/>
        <v>-0.27637384677095866</v>
      </c>
    </row>
    <row r="462" spans="1:15" ht="17.100000000000001" customHeight="1" x14ac:dyDescent="0.2">
      <c r="A462" s="10" t="s">
        <v>1450</v>
      </c>
      <c r="B462" s="9">
        <v>3573670004229</v>
      </c>
      <c r="C462" s="10">
        <v>39231090</v>
      </c>
      <c r="D462" s="10">
        <v>458</v>
      </c>
      <c r="F462" s="10" t="s">
        <v>1268</v>
      </c>
      <c r="G462" s="10" t="s">
        <v>1269</v>
      </c>
      <c r="H462" s="15" t="s">
        <v>1451</v>
      </c>
      <c r="I462" s="15" t="s">
        <v>1452</v>
      </c>
      <c r="J462" s="16">
        <v>24.93</v>
      </c>
      <c r="K462" s="55">
        <f>Tableau4[[#This Row],[PU BRUT UNITAIRE
€ HT]]*(1-$C$3)</f>
        <v>14.459400000000002</v>
      </c>
      <c r="L462" s="48">
        <v>64</v>
      </c>
      <c r="M462" s="16">
        <v>18.04</v>
      </c>
      <c r="N462" s="55">
        <f>Tableau4[[#This Row],[PU BRUT PALETTE
€ HT]]*(1-$C$3)</f>
        <v>10.463200000000001</v>
      </c>
      <c r="O462" s="24">
        <f t="shared" si="14"/>
        <v>-0.27637384677095866</v>
      </c>
    </row>
    <row r="463" spans="1:15" ht="17.100000000000001" customHeight="1" x14ac:dyDescent="0.2">
      <c r="A463" s="10" t="s">
        <v>1453</v>
      </c>
      <c r="B463" s="9">
        <v>3573670004236</v>
      </c>
      <c r="C463" s="10">
        <v>39231090</v>
      </c>
      <c r="D463" s="10">
        <v>459</v>
      </c>
      <c r="F463" s="10" t="s">
        <v>1140</v>
      </c>
      <c r="G463" s="10" t="s">
        <v>1141</v>
      </c>
      <c r="H463" s="15" t="s">
        <v>1454</v>
      </c>
      <c r="I463" s="15" t="s">
        <v>1455</v>
      </c>
      <c r="J463" s="16">
        <v>24.93</v>
      </c>
      <c r="K463" s="55">
        <f>Tableau4[[#This Row],[PU BRUT UNITAIRE
€ HT]]*(1-$C$3)</f>
        <v>14.459400000000002</v>
      </c>
      <c r="L463" s="48">
        <v>64</v>
      </c>
      <c r="M463" s="16">
        <v>18.04</v>
      </c>
      <c r="N463" s="55">
        <f>Tableau4[[#This Row],[PU BRUT PALETTE
€ HT]]*(1-$C$3)</f>
        <v>10.463200000000001</v>
      </c>
      <c r="O463" s="24">
        <f t="shared" si="14"/>
        <v>-0.27637384677095866</v>
      </c>
    </row>
    <row r="464" spans="1:15" ht="17.100000000000001" customHeight="1" x14ac:dyDescent="0.2">
      <c r="A464" s="10" t="s">
        <v>1456</v>
      </c>
      <c r="B464" s="9">
        <v>3573670004236</v>
      </c>
      <c r="C464" s="10">
        <v>39231090</v>
      </c>
      <c r="D464" s="10">
        <v>460</v>
      </c>
      <c r="F464" s="10" t="s">
        <v>1268</v>
      </c>
      <c r="G464" s="10" t="s">
        <v>1269</v>
      </c>
      <c r="H464" s="15" t="s">
        <v>1457</v>
      </c>
      <c r="I464" s="15" t="s">
        <v>1458</v>
      </c>
      <c r="J464" s="16">
        <v>24.93</v>
      </c>
      <c r="K464" s="55">
        <f>Tableau4[[#This Row],[PU BRUT UNITAIRE
€ HT]]*(1-$C$3)</f>
        <v>14.459400000000002</v>
      </c>
      <c r="L464" s="48">
        <v>64</v>
      </c>
      <c r="M464" s="16">
        <v>18.04</v>
      </c>
      <c r="N464" s="55">
        <f>Tableau4[[#This Row],[PU BRUT PALETTE
€ HT]]*(1-$C$3)</f>
        <v>10.463200000000001</v>
      </c>
      <c r="O464" s="24">
        <f t="shared" si="14"/>
        <v>-0.27637384677095866</v>
      </c>
    </row>
    <row r="465" spans="1:15" ht="17.100000000000001" customHeight="1" x14ac:dyDescent="0.2">
      <c r="A465" s="10" t="s">
        <v>1459</v>
      </c>
      <c r="B465" s="9">
        <v>3573670004243</v>
      </c>
      <c r="C465" s="10">
        <v>39231090</v>
      </c>
      <c r="D465" s="10">
        <v>461</v>
      </c>
      <c r="F465" s="10" t="s">
        <v>1140</v>
      </c>
      <c r="G465" s="10" t="s">
        <v>1141</v>
      </c>
      <c r="H465" s="15" t="s">
        <v>1460</v>
      </c>
      <c r="I465" s="15" t="s">
        <v>1461</v>
      </c>
      <c r="J465" s="16">
        <v>24.93</v>
      </c>
      <c r="K465" s="55">
        <f>Tableau4[[#This Row],[PU BRUT UNITAIRE
€ HT]]*(1-$C$3)</f>
        <v>14.459400000000002</v>
      </c>
      <c r="L465" s="48">
        <v>64</v>
      </c>
      <c r="M465" s="16">
        <v>18.04</v>
      </c>
      <c r="N465" s="55">
        <f>Tableau4[[#This Row],[PU BRUT PALETTE
€ HT]]*(1-$C$3)</f>
        <v>10.463200000000001</v>
      </c>
      <c r="O465" s="24">
        <f t="shared" si="14"/>
        <v>-0.27637384677095866</v>
      </c>
    </row>
    <row r="466" spans="1:15" ht="17.100000000000001" customHeight="1" x14ac:dyDescent="0.2">
      <c r="A466" s="10" t="s">
        <v>1462</v>
      </c>
      <c r="B466" s="9">
        <v>3573670004243</v>
      </c>
      <c r="C466" s="10">
        <v>39231090</v>
      </c>
      <c r="D466" s="10">
        <v>462</v>
      </c>
      <c r="F466" s="10" t="s">
        <v>1268</v>
      </c>
      <c r="G466" s="10" t="s">
        <v>1269</v>
      </c>
      <c r="H466" s="15" t="s">
        <v>1463</v>
      </c>
      <c r="I466" s="15" t="s">
        <v>1464</v>
      </c>
      <c r="J466" s="16">
        <v>24.93</v>
      </c>
      <c r="K466" s="55">
        <f>Tableau4[[#This Row],[PU BRUT UNITAIRE
€ HT]]*(1-$C$3)</f>
        <v>14.459400000000002</v>
      </c>
      <c r="L466" s="48">
        <v>64</v>
      </c>
      <c r="M466" s="16">
        <v>18.04</v>
      </c>
      <c r="N466" s="55">
        <f>Tableau4[[#This Row],[PU BRUT PALETTE
€ HT]]*(1-$C$3)</f>
        <v>10.463200000000001</v>
      </c>
      <c r="O466" s="24">
        <f t="shared" si="14"/>
        <v>-0.27637384677095866</v>
      </c>
    </row>
    <row r="467" spans="1:15" ht="17.100000000000001" customHeight="1" x14ac:dyDescent="0.2">
      <c r="A467" s="10" t="s">
        <v>1465</v>
      </c>
      <c r="B467" s="9">
        <v>3573678681064</v>
      </c>
      <c r="C467" s="10">
        <v>39231090</v>
      </c>
      <c r="D467" s="10">
        <v>463</v>
      </c>
      <c r="F467" s="10" t="s">
        <v>1140</v>
      </c>
      <c r="G467" s="10" t="s">
        <v>1141</v>
      </c>
      <c r="H467" s="15" t="s">
        <v>1466</v>
      </c>
      <c r="I467" s="15" t="s">
        <v>1467</v>
      </c>
      <c r="J467" s="16">
        <v>23.57</v>
      </c>
      <c r="K467" s="55">
        <f>Tableau4[[#This Row],[PU BRUT UNITAIRE
€ HT]]*(1-$C$3)</f>
        <v>13.670600000000002</v>
      </c>
      <c r="L467" s="48">
        <v>64</v>
      </c>
      <c r="M467" s="16">
        <v>17.05</v>
      </c>
      <c r="N467" s="55">
        <f>Tableau4[[#This Row],[PU BRUT PALETTE
€ HT]]*(1-$C$3)</f>
        <v>9.8890000000000011</v>
      </c>
      <c r="O467" s="24">
        <f t="shared" si="14"/>
        <v>-0.27662282562579543</v>
      </c>
    </row>
    <row r="468" spans="1:15" ht="17.100000000000001" customHeight="1" x14ac:dyDescent="0.2">
      <c r="A468" s="10" t="s">
        <v>1468</v>
      </c>
      <c r="B468" s="9">
        <v>3573678681064</v>
      </c>
      <c r="C468" s="10">
        <v>39231090</v>
      </c>
      <c r="D468" s="10">
        <v>464</v>
      </c>
      <c r="F468" s="10" t="s">
        <v>1268</v>
      </c>
      <c r="G468" s="10" t="s">
        <v>1269</v>
      </c>
      <c r="H468" s="15" t="s">
        <v>1469</v>
      </c>
      <c r="I468" s="15" t="s">
        <v>1470</v>
      </c>
      <c r="J468" s="16">
        <v>23.57</v>
      </c>
      <c r="K468" s="55">
        <f>Tableau4[[#This Row],[PU BRUT UNITAIRE
€ HT]]*(1-$C$3)</f>
        <v>13.670600000000002</v>
      </c>
      <c r="L468" s="48">
        <v>64</v>
      </c>
      <c r="M468" s="16">
        <v>17.05</v>
      </c>
      <c r="N468" s="55">
        <f>Tableau4[[#This Row],[PU BRUT PALETTE
€ HT]]*(1-$C$3)</f>
        <v>9.8890000000000011</v>
      </c>
      <c r="O468" s="24">
        <f t="shared" si="14"/>
        <v>-0.27662282562579543</v>
      </c>
    </row>
    <row r="469" spans="1:15" ht="17.100000000000001" customHeight="1" x14ac:dyDescent="0.2">
      <c r="A469" s="10" t="s">
        <v>1471</v>
      </c>
      <c r="B469" s="9">
        <v>3573678681460</v>
      </c>
      <c r="C469" s="10">
        <v>39231090</v>
      </c>
      <c r="D469" s="10">
        <v>465</v>
      </c>
      <c r="F469" s="10" t="s">
        <v>1140</v>
      </c>
      <c r="G469" s="10" t="s">
        <v>1141</v>
      </c>
      <c r="H469" s="15" t="s">
        <v>1472</v>
      </c>
      <c r="I469" s="15" t="s">
        <v>1473</v>
      </c>
      <c r="J469" s="16">
        <v>23.57</v>
      </c>
      <c r="K469" s="55">
        <f>Tableau4[[#This Row],[PU BRUT UNITAIRE
€ HT]]*(1-$C$3)</f>
        <v>13.670600000000002</v>
      </c>
      <c r="L469" s="48">
        <v>64</v>
      </c>
      <c r="M469" s="16">
        <v>17.05</v>
      </c>
      <c r="N469" s="55">
        <f>Tableau4[[#This Row],[PU BRUT PALETTE
€ HT]]*(1-$C$3)</f>
        <v>9.8890000000000011</v>
      </c>
      <c r="O469" s="24">
        <f t="shared" si="14"/>
        <v>-0.27662282562579543</v>
      </c>
    </row>
    <row r="470" spans="1:15" ht="17.100000000000001" customHeight="1" x14ac:dyDescent="0.2">
      <c r="A470" s="10" t="s">
        <v>1474</v>
      </c>
      <c r="B470" s="9">
        <v>3573678681460</v>
      </c>
      <c r="C470" s="10">
        <v>39231090</v>
      </c>
      <c r="D470" s="10">
        <v>466</v>
      </c>
      <c r="F470" s="10" t="s">
        <v>1268</v>
      </c>
      <c r="G470" s="10" t="s">
        <v>1269</v>
      </c>
      <c r="H470" s="15" t="s">
        <v>1475</v>
      </c>
      <c r="I470" s="15" t="s">
        <v>1476</v>
      </c>
      <c r="J470" s="16">
        <v>23.57</v>
      </c>
      <c r="K470" s="55">
        <f>Tableau4[[#This Row],[PU BRUT UNITAIRE
€ HT]]*(1-$C$3)</f>
        <v>13.670600000000002</v>
      </c>
      <c r="L470" s="48">
        <v>64</v>
      </c>
      <c r="M470" s="16">
        <v>17.05</v>
      </c>
      <c r="N470" s="55">
        <f>Tableau4[[#This Row],[PU BRUT PALETTE
€ HT]]*(1-$C$3)</f>
        <v>9.8890000000000011</v>
      </c>
      <c r="O470" s="24">
        <f t="shared" si="14"/>
        <v>-0.27662282562579543</v>
      </c>
    </row>
    <row r="471" spans="1:15" ht="17.100000000000001" customHeight="1" x14ac:dyDescent="0.2">
      <c r="A471" s="10" t="s">
        <v>1477</v>
      </c>
      <c r="B471" s="9">
        <v>3573678681477</v>
      </c>
      <c r="C471" s="10">
        <v>39231090</v>
      </c>
      <c r="D471" s="10">
        <v>467</v>
      </c>
      <c r="F471" s="10" t="s">
        <v>1140</v>
      </c>
      <c r="G471" s="10" t="s">
        <v>1141</v>
      </c>
      <c r="H471" s="15" t="s">
        <v>1478</v>
      </c>
      <c r="I471" s="15" t="s">
        <v>1479</v>
      </c>
      <c r="J471" s="16">
        <v>23.57</v>
      </c>
      <c r="K471" s="55">
        <f>Tableau4[[#This Row],[PU BRUT UNITAIRE
€ HT]]*(1-$C$3)</f>
        <v>13.670600000000002</v>
      </c>
      <c r="L471" s="48">
        <v>64</v>
      </c>
      <c r="M471" s="16">
        <v>17.05</v>
      </c>
      <c r="N471" s="55">
        <f>Tableau4[[#This Row],[PU BRUT PALETTE
€ HT]]*(1-$C$3)</f>
        <v>9.8890000000000011</v>
      </c>
      <c r="O471" s="24">
        <f t="shared" si="14"/>
        <v>-0.27662282562579543</v>
      </c>
    </row>
    <row r="472" spans="1:15" ht="17.100000000000001" customHeight="1" x14ac:dyDescent="0.2">
      <c r="A472" s="10" t="s">
        <v>1480</v>
      </c>
      <c r="B472" s="9">
        <v>3573678681477</v>
      </c>
      <c r="C472" s="10">
        <v>39231090</v>
      </c>
      <c r="D472" s="10">
        <v>468</v>
      </c>
      <c r="F472" s="10" t="s">
        <v>1268</v>
      </c>
      <c r="G472" s="10" t="s">
        <v>1269</v>
      </c>
      <c r="H472" s="15" t="s">
        <v>1481</v>
      </c>
      <c r="I472" s="15" t="s">
        <v>1482</v>
      </c>
      <c r="J472" s="16">
        <v>23.57</v>
      </c>
      <c r="K472" s="55">
        <f>Tableau4[[#This Row],[PU BRUT UNITAIRE
€ HT]]*(1-$C$3)</f>
        <v>13.670600000000002</v>
      </c>
      <c r="L472" s="48">
        <v>64</v>
      </c>
      <c r="M472" s="16">
        <v>17.05</v>
      </c>
      <c r="N472" s="55">
        <f>Tableau4[[#This Row],[PU BRUT PALETTE
€ HT]]*(1-$C$3)</f>
        <v>9.8890000000000011</v>
      </c>
      <c r="O472" s="24">
        <f t="shared" si="14"/>
        <v>-0.27662282562579543</v>
      </c>
    </row>
    <row r="473" spans="1:15" ht="17.100000000000001" customHeight="1" x14ac:dyDescent="0.2">
      <c r="A473" s="10" t="s">
        <v>1483</v>
      </c>
      <c r="B473" s="9">
        <v>3573678681484</v>
      </c>
      <c r="C473" s="10">
        <v>39231090</v>
      </c>
      <c r="D473" s="10">
        <v>469</v>
      </c>
      <c r="F473" s="10" t="s">
        <v>1140</v>
      </c>
      <c r="G473" s="10" t="s">
        <v>1141</v>
      </c>
      <c r="H473" s="15" t="s">
        <v>1484</v>
      </c>
      <c r="I473" s="15" t="s">
        <v>1485</v>
      </c>
      <c r="J473" s="16">
        <v>23.57</v>
      </c>
      <c r="K473" s="55">
        <f>Tableau4[[#This Row],[PU BRUT UNITAIRE
€ HT]]*(1-$C$3)</f>
        <v>13.670600000000002</v>
      </c>
      <c r="L473" s="48">
        <v>64</v>
      </c>
      <c r="M473" s="16">
        <v>17.05</v>
      </c>
      <c r="N473" s="55">
        <f>Tableau4[[#This Row],[PU BRUT PALETTE
€ HT]]*(1-$C$3)</f>
        <v>9.8890000000000011</v>
      </c>
      <c r="O473" s="24">
        <f t="shared" si="14"/>
        <v>-0.27662282562579543</v>
      </c>
    </row>
    <row r="474" spans="1:15" ht="17.100000000000001" customHeight="1" x14ac:dyDescent="0.2">
      <c r="A474" s="10" t="s">
        <v>1486</v>
      </c>
      <c r="B474" s="9">
        <v>3573678681484</v>
      </c>
      <c r="C474" s="10">
        <v>39231090</v>
      </c>
      <c r="D474" s="10">
        <v>470</v>
      </c>
      <c r="F474" s="10" t="s">
        <v>1268</v>
      </c>
      <c r="G474" s="10" t="s">
        <v>1269</v>
      </c>
      <c r="H474" s="15" t="s">
        <v>1487</v>
      </c>
      <c r="I474" s="15" t="s">
        <v>1488</v>
      </c>
      <c r="J474" s="16">
        <v>23.57</v>
      </c>
      <c r="K474" s="55">
        <f>Tableau4[[#This Row],[PU BRUT UNITAIRE
€ HT]]*(1-$C$3)</f>
        <v>13.670600000000002</v>
      </c>
      <c r="L474" s="48">
        <v>64</v>
      </c>
      <c r="M474" s="16">
        <v>17.05</v>
      </c>
      <c r="N474" s="55">
        <f>Tableau4[[#This Row],[PU BRUT PALETTE
€ HT]]*(1-$C$3)</f>
        <v>9.8890000000000011</v>
      </c>
      <c r="O474" s="24">
        <f t="shared" si="14"/>
        <v>-0.27662282562579543</v>
      </c>
    </row>
    <row r="475" spans="1:15" ht="17.100000000000001" customHeight="1" x14ac:dyDescent="0.2">
      <c r="A475" s="10" t="s">
        <v>1489</v>
      </c>
      <c r="B475" s="9">
        <v>3573678681491</v>
      </c>
      <c r="C475" s="10">
        <v>39231090</v>
      </c>
      <c r="D475" s="10">
        <v>471</v>
      </c>
      <c r="F475" s="10" t="s">
        <v>1140</v>
      </c>
      <c r="G475" s="10" t="s">
        <v>1141</v>
      </c>
      <c r="H475" s="15" t="s">
        <v>1490</v>
      </c>
      <c r="I475" s="15" t="s">
        <v>1491</v>
      </c>
      <c r="J475" s="16">
        <v>23.57</v>
      </c>
      <c r="K475" s="55">
        <f>Tableau4[[#This Row],[PU BRUT UNITAIRE
€ HT]]*(1-$C$3)</f>
        <v>13.670600000000002</v>
      </c>
      <c r="L475" s="48">
        <v>64</v>
      </c>
      <c r="M475" s="16">
        <v>17.05</v>
      </c>
      <c r="N475" s="55">
        <f>Tableau4[[#This Row],[PU BRUT PALETTE
€ HT]]*(1-$C$3)</f>
        <v>9.8890000000000011</v>
      </c>
      <c r="O475" s="24">
        <f t="shared" si="14"/>
        <v>-0.27662282562579543</v>
      </c>
    </row>
    <row r="476" spans="1:15" ht="17.100000000000001" customHeight="1" x14ac:dyDescent="0.2">
      <c r="A476" s="10" t="s">
        <v>1492</v>
      </c>
      <c r="B476" s="9">
        <v>3573678681491</v>
      </c>
      <c r="C476" s="10">
        <v>39231090</v>
      </c>
      <c r="D476" s="10">
        <v>472</v>
      </c>
      <c r="F476" s="10" t="s">
        <v>1268</v>
      </c>
      <c r="G476" s="10" t="s">
        <v>1269</v>
      </c>
      <c r="H476" s="15" t="s">
        <v>1493</v>
      </c>
      <c r="I476" s="15" t="s">
        <v>1494</v>
      </c>
      <c r="J476" s="16">
        <v>23.57</v>
      </c>
      <c r="K476" s="55">
        <f>Tableau4[[#This Row],[PU BRUT UNITAIRE
€ HT]]*(1-$C$3)</f>
        <v>13.670600000000002</v>
      </c>
      <c r="L476" s="48">
        <v>64</v>
      </c>
      <c r="M476" s="16">
        <v>17.05</v>
      </c>
      <c r="N476" s="55">
        <f>Tableau4[[#This Row],[PU BRUT PALETTE
€ HT]]*(1-$C$3)</f>
        <v>9.8890000000000011</v>
      </c>
      <c r="O476" s="24">
        <f t="shared" si="14"/>
        <v>-0.27662282562579543</v>
      </c>
    </row>
    <row r="477" spans="1:15" ht="17.100000000000001" customHeight="1" x14ac:dyDescent="0.2">
      <c r="A477" s="10" t="s">
        <v>1495</v>
      </c>
      <c r="B477" s="9">
        <v>3573678676503</v>
      </c>
      <c r="C477" s="10">
        <v>39231090</v>
      </c>
      <c r="D477" s="10">
        <v>473</v>
      </c>
      <c r="F477" s="10" t="s">
        <v>1140</v>
      </c>
      <c r="G477" s="10" t="s">
        <v>1141</v>
      </c>
      <c r="H477" s="15" t="s">
        <v>1496</v>
      </c>
      <c r="I477" s="15" t="s">
        <v>1497</v>
      </c>
      <c r="J477" s="16">
        <v>17.329999999999998</v>
      </c>
      <c r="K477" s="55">
        <f>Tableau4[[#This Row],[PU BRUT UNITAIRE
€ HT]]*(1-$C$3)</f>
        <v>10.051400000000001</v>
      </c>
      <c r="L477" s="48">
        <v>224</v>
      </c>
      <c r="M477" s="16">
        <v>12.84</v>
      </c>
      <c r="N477" s="55">
        <f>Tableau4[[#This Row],[PU BRUT PALETTE
€ HT]]*(1-$C$3)</f>
        <v>7.4472000000000005</v>
      </c>
      <c r="O477" s="24">
        <f t="shared" si="14"/>
        <v>-0.25908828620888624</v>
      </c>
    </row>
    <row r="478" spans="1:15" ht="17.100000000000001" customHeight="1" x14ac:dyDescent="0.2">
      <c r="A478" s="10" t="s">
        <v>1498</v>
      </c>
      <c r="B478" s="9">
        <v>3573678676510</v>
      </c>
      <c r="C478" s="10">
        <v>39231090</v>
      </c>
      <c r="D478" s="10">
        <v>474</v>
      </c>
      <c r="F478" s="10" t="s">
        <v>1140</v>
      </c>
      <c r="G478" s="10" t="s">
        <v>1141</v>
      </c>
      <c r="H478" s="15" t="s">
        <v>1499</v>
      </c>
      <c r="I478" s="15" t="s">
        <v>1500</v>
      </c>
      <c r="J478" s="16">
        <v>31.42</v>
      </c>
      <c r="K478" s="55">
        <f>Tableau4[[#This Row],[PU BRUT UNITAIRE
€ HT]]*(1-$C$3)</f>
        <v>18.223600000000005</v>
      </c>
      <c r="L478" s="48">
        <v>88</v>
      </c>
      <c r="M478" s="16">
        <v>23.28</v>
      </c>
      <c r="N478" s="55">
        <f>Tableau4[[#This Row],[PU BRUT PALETTE
€ HT]]*(1-$C$3)</f>
        <v>13.502400000000002</v>
      </c>
      <c r="O478" s="24">
        <f t="shared" si="14"/>
        <v>-0.25907065563335452</v>
      </c>
    </row>
    <row r="479" spans="1:15" ht="17.100000000000001" customHeight="1" x14ac:dyDescent="0.2">
      <c r="A479" s="10" t="s">
        <v>1501</v>
      </c>
      <c r="B479" s="9">
        <v>3573678676510</v>
      </c>
      <c r="C479" s="10">
        <v>39231090</v>
      </c>
      <c r="D479" s="10">
        <v>475</v>
      </c>
      <c r="F479" s="10" t="s">
        <v>1268</v>
      </c>
      <c r="G479" s="10" t="s">
        <v>1269</v>
      </c>
      <c r="H479" s="15" t="s">
        <v>1502</v>
      </c>
      <c r="I479" s="15" t="s">
        <v>1503</v>
      </c>
      <c r="J479" s="16">
        <v>31.42</v>
      </c>
      <c r="K479" s="55">
        <f>Tableau4[[#This Row],[PU BRUT UNITAIRE
€ HT]]*(1-$C$3)</f>
        <v>18.223600000000005</v>
      </c>
      <c r="L479" s="48">
        <v>88</v>
      </c>
      <c r="M479" s="16">
        <v>23.28</v>
      </c>
      <c r="N479" s="55">
        <f>Tableau4[[#This Row],[PU BRUT PALETTE
€ HT]]*(1-$C$3)</f>
        <v>13.502400000000002</v>
      </c>
      <c r="O479" s="24">
        <f t="shared" si="14"/>
        <v>-0.25907065563335452</v>
      </c>
    </row>
    <row r="480" spans="1:15" ht="17.100000000000001" customHeight="1" x14ac:dyDescent="0.2">
      <c r="A480" s="10" t="s">
        <v>1504</v>
      </c>
      <c r="B480" s="9">
        <v>3573678676527</v>
      </c>
      <c r="C480" s="10">
        <v>39231090</v>
      </c>
      <c r="D480" s="10">
        <v>476</v>
      </c>
      <c r="F480" s="10" t="s">
        <v>1140</v>
      </c>
      <c r="G480" s="10" t="s">
        <v>1141</v>
      </c>
      <c r="H480" s="15" t="s">
        <v>1505</v>
      </c>
      <c r="I480" s="15" t="s">
        <v>1506</v>
      </c>
      <c r="J480" s="16">
        <v>33.14</v>
      </c>
      <c r="K480" s="55">
        <f>Tableau4[[#This Row],[PU BRUT UNITAIRE
€ HT]]*(1-$C$3)</f>
        <v>19.221200000000003</v>
      </c>
      <c r="L480" s="48">
        <v>84</v>
      </c>
      <c r="M480" s="16">
        <v>24.54</v>
      </c>
      <c r="N480" s="55">
        <f>Tableau4[[#This Row],[PU BRUT PALETTE
€ HT]]*(1-$C$3)</f>
        <v>14.233200000000002</v>
      </c>
      <c r="O480" s="24">
        <f t="shared" si="14"/>
        <v>-0.2595051297525649</v>
      </c>
    </row>
    <row r="481" spans="1:15" ht="17.100000000000001" customHeight="1" x14ac:dyDescent="0.2">
      <c r="A481" s="10" t="s">
        <v>1507</v>
      </c>
      <c r="B481" s="9">
        <v>3573678676527</v>
      </c>
      <c r="C481" s="10">
        <v>39231090</v>
      </c>
      <c r="D481" s="10">
        <v>477</v>
      </c>
      <c r="F481" s="10" t="s">
        <v>1268</v>
      </c>
      <c r="G481" s="10" t="s">
        <v>1269</v>
      </c>
      <c r="H481" s="15" t="s">
        <v>1508</v>
      </c>
      <c r="I481" s="15" t="s">
        <v>1509</v>
      </c>
      <c r="J481" s="16">
        <v>33.14</v>
      </c>
      <c r="K481" s="55">
        <f>Tableau4[[#This Row],[PU BRUT UNITAIRE
€ HT]]*(1-$C$3)</f>
        <v>19.221200000000003</v>
      </c>
      <c r="L481" s="48">
        <v>84</v>
      </c>
      <c r="M481" s="16">
        <v>24.54</v>
      </c>
      <c r="N481" s="55">
        <f>Tableau4[[#This Row],[PU BRUT PALETTE
€ HT]]*(1-$C$3)</f>
        <v>14.233200000000002</v>
      </c>
      <c r="O481" s="24">
        <f t="shared" si="14"/>
        <v>-0.2595051297525649</v>
      </c>
    </row>
    <row r="482" spans="1:15" ht="17.100000000000001" customHeight="1" x14ac:dyDescent="0.2">
      <c r="A482" s="10" t="s">
        <v>1510</v>
      </c>
      <c r="B482" s="9">
        <v>3573678676534</v>
      </c>
      <c r="C482" s="10">
        <v>39231090</v>
      </c>
      <c r="D482" s="10">
        <v>478</v>
      </c>
      <c r="F482" s="10" t="s">
        <v>1140</v>
      </c>
      <c r="G482" s="10" t="s">
        <v>1141</v>
      </c>
      <c r="H482" s="15" t="s">
        <v>1511</v>
      </c>
      <c r="I482" s="15" t="s">
        <v>1512</v>
      </c>
      <c r="J482" s="16">
        <v>37.14</v>
      </c>
      <c r="K482" s="55">
        <f>Tableau4[[#This Row],[PU BRUT UNITAIRE
€ HT]]*(1-$C$3)</f>
        <v>21.541200000000003</v>
      </c>
      <c r="L482" s="48">
        <v>64</v>
      </c>
      <c r="M482" s="16">
        <v>27.51</v>
      </c>
      <c r="N482" s="55">
        <f>Tableau4[[#This Row],[PU BRUT PALETTE
€ HT]]*(1-$C$3)</f>
        <v>15.955800000000004</v>
      </c>
      <c r="O482" s="24">
        <f t="shared" si="14"/>
        <v>-0.25928917609046842</v>
      </c>
    </row>
    <row r="483" spans="1:15" ht="17.100000000000001" customHeight="1" x14ac:dyDescent="0.2">
      <c r="A483" s="10" t="s">
        <v>1513</v>
      </c>
      <c r="B483" s="9">
        <v>3573678676534</v>
      </c>
      <c r="C483" s="10">
        <v>39231090</v>
      </c>
      <c r="D483" s="10">
        <v>479</v>
      </c>
      <c r="F483" s="10" t="s">
        <v>1268</v>
      </c>
      <c r="G483" s="10" t="s">
        <v>1269</v>
      </c>
      <c r="H483" s="15" t="s">
        <v>1514</v>
      </c>
      <c r="I483" s="15" t="s">
        <v>1515</v>
      </c>
      <c r="J483" s="16">
        <v>37.14</v>
      </c>
      <c r="K483" s="55">
        <f>Tableau4[[#This Row],[PU BRUT UNITAIRE
€ HT]]*(1-$C$3)</f>
        <v>21.541200000000003</v>
      </c>
      <c r="L483" s="48">
        <v>64</v>
      </c>
      <c r="M483" s="16">
        <v>27.51</v>
      </c>
      <c r="N483" s="55">
        <f>Tableau4[[#This Row],[PU BRUT PALETTE
€ HT]]*(1-$C$3)</f>
        <v>15.955800000000004</v>
      </c>
      <c r="O483" s="24">
        <f t="shared" si="14"/>
        <v>-0.25928917609046842</v>
      </c>
    </row>
    <row r="484" spans="1:15" ht="17.100000000000001" customHeight="1" x14ac:dyDescent="0.2">
      <c r="A484" s="10" t="s">
        <v>1516</v>
      </c>
      <c r="B484" s="9">
        <v>3573678684133</v>
      </c>
      <c r="C484" s="10">
        <v>39231090</v>
      </c>
      <c r="D484" s="10">
        <v>480</v>
      </c>
      <c r="F484" s="10" t="s">
        <v>1140</v>
      </c>
      <c r="G484" s="10" t="s">
        <v>1141</v>
      </c>
      <c r="H484" s="15" t="s">
        <v>1517</v>
      </c>
      <c r="I484" s="15" t="s">
        <v>1518</v>
      </c>
      <c r="J484" s="16">
        <v>32.83</v>
      </c>
      <c r="K484" s="55">
        <f>Tableau4[[#This Row],[PU BRUT UNITAIRE
€ HT]]*(1-$C$3)</f>
        <v>19.041400000000003</v>
      </c>
      <c r="L484" s="48">
        <v>180</v>
      </c>
      <c r="M484" s="16">
        <v>24.79</v>
      </c>
      <c r="N484" s="55">
        <f>Tableau4[[#This Row],[PU BRUT PALETTE
€ HT]]*(1-$C$3)</f>
        <v>14.378200000000001</v>
      </c>
      <c r="O484" s="24">
        <f t="shared" si="14"/>
        <v>-0.24489795918367341</v>
      </c>
    </row>
    <row r="485" spans="1:15" ht="17.100000000000001" customHeight="1" x14ac:dyDescent="0.2">
      <c r="A485" s="10" t="s">
        <v>1519</v>
      </c>
      <c r="B485" s="9">
        <v>3573678687745</v>
      </c>
      <c r="C485" s="10">
        <v>39231090</v>
      </c>
      <c r="D485" s="10">
        <v>481</v>
      </c>
      <c r="F485" s="10" t="s">
        <v>1061</v>
      </c>
      <c r="G485" s="10" t="s">
        <v>1062</v>
      </c>
      <c r="H485" s="15" t="s">
        <v>1520</v>
      </c>
      <c r="I485" s="15" t="s">
        <v>1521</v>
      </c>
      <c r="J485" s="16">
        <v>26.25</v>
      </c>
      <c r="K485" s="55">
        <f>Tableau4[[#This Row],[PU BRUT UNITAIRE
€ HT]]*(1-$C$3)</f>
        <v>15.225000000000001</v>
      </c>
      <c r="L485" s="48">
        <v>96</v>
      </c>
      <c r="M485" s="16">
        <v>22.46</v>
      </c>
      <c r="N485" s="55">
        <f>Tableau4[[#This Row],[PU BRUT PALETTE
€ HT]]*(1-$C$3)</f>
        <v>13.026800000000001</v>
      </c>
      <c r="O485" s="24">
        <f t="shared" si="14"/>
        <v>-0.14438095238095239</v>
      </c>
    </row>
    <row r="486" spans="1:15" ht="17.100000000000001" customHeight="1" x14ac:dyDescent="0.2">
      <c r="A486" s="10" t="s">
        <v>1522</v>
      </c>
      <c r="B486" s="9">
        <v>3573678687752</v>
      </c>
      <c r="C486" s="10">
        <v>39231090</v>
      </c>
      <c r="D486" s="10">
        <v>482</v>
      </c>
      <c r="F486" s="10" t="s">
        <v>1061</v>
      </c>
      <c r="G486" s="10" t="s">
        <v>1062</v>
      </c>
      <c r="H486" s="15" t="s">
        <v>1523</v>
      </c>
      <c r="I486" s="15" t="s">
        <v>1524</v>
      </c>
      <c r="J486" s="16">
        <v>30.45</v>
      </c>
      <c r="K486" s="55">
        <f>Tableau4[[#This Row],[PU BRUT UNITAIRE
€ HT]]*(1-$C$3)</f>
        <v>17.661000000000001</v>
      </c>
      <c r="L486" s="48">
        <v>72</v>
      </c>
      <c r="M486" s="16">
        <v>25.92</v>
      </c>
      <c r="N486" s="55">
        <f>Tableau4[[#This Row],[PU BRUT PALETTE
€ HT]]*(1-$C$3)</f>
        <v>15.033600000000003</v>
      </c>
      <c r="O486" s="24">
        <f t="shared" si="14"/>
        <v>-0.14876847290640383</v>
      </c>
    </row>
    <row r="487" spans="1:15" s="19" customFormat="1" x14ac:dyDescent="0.2">
      <c r="A487" s="10" t="s">
        <v>1525</v>
      </c>
      <c r="B487" s="9">
        <v>3573678671881</v>
      </c>
      <c r="C487" s="10">
        <v>39231090</v>
      </c>
      <c r="D487" s="10">
        <v>483</v>
      </c>
      <c r="E487" s="10"/>
      <c r="F487" s="10" t="s">
        <v>1526</v>
      </c>
      <c r="G487" s="10" t="s">
        <v>1527</v>
      </c>
      <c r="H487" s="15" t="s">
        <v>1528</v>
      </c>
      <c r="I487" s="15" t="s">
        <v>1529</v>
      </c>
      <c r="J487" s="16">
        <v>92.35</v>
      </c>
      <c r="K487" s="55">
        <f>Tableau4[[#This Row],[PU BRUT UNITAIRE
€ HT]]*(1-$C$3)</f>
        <v>53.563000000000002</v>
      </c>
      <c r="L487" s="48">
        <v>55</v>
      </c>
      <c r="M487" s="16">
        <v>69.28</v>
      </c>
      <c r="N487" s="55">
        <f>Tableau4[[#This Row],[PU BRUT PALETTE
€ HT]]*(1-$C$3)</f>
        <v>40.182400000000008</v>
      </c>
      <c r="O487" s="24">
        <f t="shared" si="14"/>
        <v>-0.24981050351922029</v>
      </c>
    </row>
    <row r="488" spans="1:15" ht="17.100000000000001" customHeight="1" x14ac:dyDescent="0.2">
      <c r="A488" s="10" t="s">
        <v>1530</v>
      </c>
      <c r="B488" s="9">
        <v>3573678675292</v>
      </c>
      <c r="C488" s="10">
        <v>39231090</v>
      </c>
      <c r="D488" s="10">
        <v>484</v>
      </c>
      <c r="F488" s="10" t="s">
        <v>1526</v>
      </c>
      <c r="G488" s="10" t="s">
        <v>1527</v>
      </c>
      <c r="H488" s="15" t="s">
        <v>1531</v>
      </c>
      <c r="I488" s="15" t="s">
        <v>1532</v>
      </c>
      <c r="J488" s="16">
        <v>92.35</v>
      </c>
      <c r="K488" s="55">
        <f>Tableau4[[#This Row],[PU BRUT UNITAIRE
€ HT]]*(1-$C$3)</f>
        <v>53.563000000000002</v>
      </c>
      <c r="L488" s="48">
        <v>55</v>
      </c>
      <c r="M488" s="16">
        <v>69.28</v>
      </c>
      <c r="N488" s="55">
        <f>Tableau4[[#This Row],[PU BRUT PALETTE
€ HT]]*(1-$C$3)</f>
        <v>40.182400000000008</v>
      </c>
      <c r="O488" s="24">
        <f t="shared" si="14"/>
        <v>-0.24981050351922029</v>
      </c>
    </row>
    <row r="489" spans="1:15" ht="17.100000000000001" customHeight="1" x14ac:dyDescent="0.2">
      <c r="A489" s="10" t="s">
        <v>1533</v>
      </c>
      <c r="B489" s="9">
        <v>3573678649224</v>
      </c>
      <c r="C489" s="10">
        <v>39231090</v>
      </c>
      <c r="D489" s="10">
        <v>485</v>
      </c>
      <c r="F489" s="10" t="s">
        <v>1526</v>
      </c>
      <c r="G489" s="10" t="s">
        <v>1527</v>
      </c>
      <c r="H489" s="15" t="s">
        <v>1534</v>
      </c>
      <c r="I489" s="15" t="s">
        <v>1535</v>
      </c>
      <c r="J489" s="16">
        <v>115.13</v>
      </c>
      <c r="K489" s="55">
        <f>Tableau4[[#This Row],[PU BRUT UNITAIRE
€ HT]]*(1-$C$3)</f>
        <v>66.775400000000005</v>
      </c>
      <c r="L489" s="48">
        <v>28</v>
      </c>
      <c r="M489" s="16">
        <v>88.21</v>
      </c>
      <c r="N489" s="55">
        <f>Tableau4[[#This Row],[PU BRUT PALETTE
€ HT]]*(1-$C$3)</f>
        <v>51.161799999999999</v>
      </c>
      <c r="O489" s="24">
        <f t="shared" si="14"/>
        <v>-0.23382263528185532</v>
      </c>
    </row>
    <row r="490" spans="1:15" ht="17.100000000000001" customHeight="1" x14ac:dyDescent="0.2">
      <c r="A490" s="10" t="s">
        <v>1536</v>
      </c>
      <c r="B490" s="9">
        <v>3573678649217</v>
      </c>
      <c r="C490" s="10">
        <v>39231090</v>
      </c>
      <c r="D490" s="10">
        <v>486</v>
      </c>
      <c r="F490" s="10" t="s">
        <v>1526</v>
      </c>
      <c r="G490" s="10" t="s">
        <v>1527</v>
      </c>
      <c r="H490" s="15" t="s">
        <v>1537</v>
      </c>
      <c r="I490" s="15" t="s">
        <v>1538</v>
      </c>
      <c r="J490" s="16">
        <v>131.6</v>
      </c>
      <c r="K490" s="55">
        <f>Tableau4[[#This Row],[PU BRUT UNITAIRE
€ HT]]*(1-$C$3)</f>
        <v>76.328000000000003</v>
      </c>
      <c r="L490" s="48">
        <v>28</v>
      </c>
      <c r="M490" s="16">
        <v>100.84</v>
      </c>
      <c r="N490" s="55">
        <f>Tableau4[[#This Row],[PU BRUT PALETTE
€ HT]]*(1-$C$3)</f>
        <v>58.487200000000009</v>
      </c>
      <c r="O490" s="24">
        <f t="shared" si="14"/>
        <v>-0.2337386018237082</v>
      </c>
    </row>
    <row r="491" spans="1:15" ht="17.100000000000001" customHeight="1" x14ac:dyDescent="0.2">
      <c r="A491" s="10" t="s">
        <v>1539</v>
      </c>
      <c r="B491" s="9">
        <v>3573678692275</v>
      </c>
      <c r="C491" s="10">
        <v>39231090</v>
      </c>
      <c r="D491" s="10">
        <v>487</v>
      </c>
      <c r="E491" s="10" t="s">
        <v>602</v>
      </c>
      <c r="F491" s="10" t="s">
        <v>1540</v>
      </c>
      <c r="G491" s="10" t="s">
        <v>1527</v>
      </c>
      <c r="H491" s="15" t="s">
        <v>1541</v>
      </c>
      <c r="I491" s="15" t="s">
        <v>1542</v>
      </c>
      <c r="J491" s="11">
        <v>15.99</v>
      </c>
      <c r="K491" s="55">
        <f>Tableau4[[#This Row],[PU BRUT UNITAIRE
€ HT]]*(1-$C$3)</f>
        <v>9.2742000000000004</v>
      </c>
      <c r="L491" s="48">
        <v>100</v>
      </c>
      <c r="M491" s="11">
        <v>12.9</v>
      </c>
      <c r="N491" s="55">
        <f>Tableau4[[#This Row],[PU BRUT PALETTE
€ HT]]*(1-$C$3)</f>
        <v>7.4820000000000011</v>
      </c>
      <c r="O491" s="24">
        <f t="shared" ref="O491:O496" si="15">+M491/J491-1</f>
        <v>-0.19324577861163228</v>
      </c>
    </row>
    <row r="492" spans="1:15" ht="17.100000000000001" customHeight="1" x14ac:dyDescent="0.2">
      <c r="A492" s="10" t="s">
        <v>1543</v>
      </c>
      <c r="B492" s="9">
        <v>3573678676503</v>
      </c>
      <c r="C492" s="10">
        <v>39231090</v>
      </c>
      <c r="D492" s="10">
        <v>488</v>
      </c>
      <c r="F492" s="10" t="s">
        <v>1540</v>
      </c>
      <c r="G492" s="10" t="s">
        <v>1544</v>
      </c>
      <c r="H492" s="15" t="s">
        <v>1545</v>
      </c>
      <c r="I492" s="15" t="s">
        <v>1546</v>
      </c>
      <c r="J492" s="16">
        <v>17.329999999999998</v>
      </c>
      <c r="K492" s="55">
        <f>Tableau4[[#This Row],[PU BRUT UNITAIRE
€ HT]]*(1-$C$3)</f>
        <v>10.051400000000001</v>
      </c>
      <c r="L492" s="48">
        <v>224</v>
      </c>
      <c r="M492" s="16">
        <v>12.84</v>
      </c>
      <c r="N492" s="55">
        <f>Tableau4[[#This Row],[PU BRUT PALETTE
€ HT]]*(1-$C$3)</f>
        <v>7.4472000000000005</v>
      </c>
      <c r="O492" s="24">
        <f t="shared" si="15"/>
        <v>-0.25908828620888624</v>
      </c>
    </row>
    <row r="493" spans="1:15" ht="17.100000000000001" customHeight="1" x14ac:dyDescent="0.2">
      <c r="A493" s="10" t="s">
        <v>1547</v>
      </c>
      <c r="B493" s="9">
        <v>3573678670273</v>
      </c>
      <c r="C493" s="10">
        <v>39231090</v>
      </c>
      <c r="D493" s="10">
        <v>489</v>
      </c>
      <c r="F493" s="10" t="s">
        <v>1540</v>
      </c>
      <c r="G493" s="10" t="s">
        <v>1544</v>
      </c>
      <c r="H493" s="15" t="s">
        <v>1548</v>
      </c>
      <c r="I493" s="15" t="s">
        <v>1549</v>
      </c>
      <c r="J493" s="16">
        <v>17.09</v>
      </c>
      <c r="K493" s="55">
        <f>Tableau4[[#This Row],[PU BRUT UNITAIRE
€ HT]]*(1-$C$3)</f>
        <v>9.9122000000000003</v>
      </c>
      <c r="L493" s="48">
        <v>180</v>
      </c>
      <c r="M493" s="16">
        <v>12.37</v>
      </c>
      <c r="N493" s="55">
        <f>Tableau4[[#This Row],[PU BRUT PALETTE
€ HT]]*(1-$C$3)</f>
        <v>7.1746000000000008</v>
      </c>
      <c r="O493" s="24">
        <f t="shared" si="15"/>
        <v>-0.27618490345231128</v>
      </c>
    </row>
    <row r="494" spans="1:15" ht="17.100000000000001" customHeight="1" x14ac:dyDescent="0.2">
      <c r="A494" s="10" t="s">
        <v>1550</v>
      </c>
      <c r="B494" s="9">
        <v>3573678683051</v>
      </c>
      <c r="C494" s="10">
        <v>39231090</v>
      </c>
      <c r="D494" s="10">
        <v>490</v>
      </c>
      <c r="E494" s="10" t="s">
        <v>167</v>
      </c>
      <c r="F494" s="10" t="s">
        <v>1540</v>
      </c>
      <c r="G494" s="10" t="s">
        <v>1544</v>
      </c>
      <c r="H494" s="15" t="s">
        <v>1551</v>
      </c>
      <c r="I494" s="15" t="s">
        <v>1552</v>
      </c>
      <c r="J494" s="16">
        <v>20.49</v>
      </c>
      <c r="K494" s="55">
        <f>Tableau4[[#This Row],[PU BRUT UNITAIRE
€ HT]]*(1-$C$3)</f>
        <v>11.8842</v>
      </c>
      <c r="L494" s="48">
        <v>180</v>
      </c>
      <c r="M494" s="16">
        <v>15.25</v>
      </c>
      <c r="N494" s="55">
        <f>Tableau4[[#This Row],[PU BRUT PALETTE
€ HT]]*(1-$C$3)</f>
        <v>8.8450000000000006</v>
      </c>
      <c r="O494" s="24">
        <f t="shared" si="15"/>
        <v>-0.2557345046364079</v>
      </c>
    </row>
    <row r="495" spans="1:15" ht="17.100000000000001" customHeight="1" x14ac:dyDescent="0.2">
      <c r="A495" s="10" t="s">
        <v>1553</v>
      </c>
      <c r="B495" s="9">
        <v>3573678692251</v>
      </c>
      <c r="C495" s="10">
        <v>39231090</v>
      </c>
      <c r="D495" s="10">
        <v>491</v>
      </c>
      <c r="E495" s="10" t="s">
        <v>602</v>
      </c>
      <c r="F495" s="10" t="s">
        <v>1540</v>
      </c>
      <c r="G495" s="10" t="s">
        <v>1544</v>
      </c>
      <c r="H495" s="15" t="s">
        <v>1554</v>
      </c>
      <c r="I495" s="15" t="s">
        <v>1555</v>
      </c>
      <c r="J495" s="11">
        <v>22.99</v>
      </c>
      <c r="K495" s="55">
        <f>Tableau4[[#This Row],[PU BRUT UNITAIRE
€ HT]]*(1-$C$3)</f>
        <v>13.334200000000001</v>
      </c>
      <c r="L495" s="48">
        <v>60</v>
      </c>
      <c r="M495" s="11">
        <v>16.899999999999999</v>
      </c>
      <c r="N495" s="55">
        <f>Tableau4[[#This Row],[PU BRUT PALETTE
€ HT]]*(1-$C$3)</f>
        <v>9.8019999999999996</v>
      </c>
      <c r="O495" s="24">
        <f t="shared" si="15"/>
        <v>-0.26489778164419309</v>
      </c>
    </row>
    <row r="496" spans="1:15" ht="17.100000000000001" customHeight="1" x14ac:dyDescent="0.2">
      <c r="A496" s="10" t="s">
        <v>1556</v>
      </c>
      <c r="B496" s="9">
        <v>3573678692268</v>
      </c>
      <c r="C496" s="10">
        <v>39231090</v>
      </c>
      <c r="D496" s="10">
        <v>492</v>
      </c>
      <c r="E496" s="10" t="s">
        <v>602</v>
      </c>
      <c r="F496" s="10" t="s">
        <v>1540</v>
      </c>
      <c r="G496" s="10" t="s">
        <v>1544</v>
      </c>
      <c r="H496" s="15" t="s">
        <v>1557</v>
      </c>
      <c r="I496" s="15" t="s">
        <v>1558</v>
      </c>
      <c r="J496" s="11">
        <v>29.99</v>
      </c>
      <c r="K496" s="55">
        <f>Tableau4[[#This Row],[PU BRUT UNITAIRE
€ HT]]*(1-$C$3)</f>
        <v>17.394200000000001</v>
      </c>
      <c r="L496" s="48">
        <v>60</v>
      </c>
      <c r="M496" s="11">
        <v>23.9</v>
      </c>
      <c r="N496" s="55">
        <f>Tableau4[[#This Row],[PU BRUT PALETTE
€ HT]]*(1-$C$3)</f>
        <v>13.862</v>
      </c>
      <c r="O496" s="24">
        <f t="shared" si="15"/>
        <v>-0.20306768922974328</v>
      </c>
    </row>
    <row r="497" spans="1:15" ht="17.100000000000001" customHeight="1" x14ac:dyDescent="0.2">
      <c r="A497" s="10" t="s">
        <v>1559</v>
      </c>
      <c r="B497" s="9">
        <v>3573678688124</v>
      </c>
      <c r="C497" s="10">
        <v>44191100</v>
      </c>
      <c r="D497" s="10">
        <v>493</v>
      </c>
      <c r="E497" s="10" t="s">
        <v>145</v>
      </c>
      <c r="F497" s="10" t="s">
        <v>1560</v>
      </c>
      <c r="G497" s="10" t="s">
        <v>1561</v>
      </c>
      <c r="H497" s="15" t="s">
        <v>1562</v>
      </c>
      <c r="I497" s="15" t="s">
        <v>1563</v>
      </c>
      <c r="J497" s="16">
        <v>41.99</v>
      </c>
      <c r="K497" s="55">
        <f>Tableau4[[#This Row],[PU BRUT UNITAIRE
€ HT]]*(1-$C$3)</f>
        <v>24.354200000000006</v>
      </c>
      <c r="L497" s="48" t="s">
        <v>120</v>
      </c>
      <c r="M497" s="11" t="s">
        <v>120</v>
      </c>
      <c r="N497" s="55" t="e">
        <f>Tableau4[[#This Row],[PU BRUT PALETTE
€ HT]]*(1-$C$3)</f>
        <v>#VALUE!</v>
      </c>
      <c r="O497" s="20" t="s">
        <v>120</v>
      </c>
    </row>
    <row r="498" spans="1:15" ht="17.100000000000001" customHeight="1" x14ac:dyDescent="0.2">
      <c r="A498" s="10" t="s">
        <v>1564</v>
      </c>
      <c r="B498" s="9">
        <v>3573678688117</v>
      </c>
      <c r="C498" s="10">
        <v>44191100</v>
      </c>
      <c r="D498" s="10">
        <v>494</v>
      </c>
      <c r="E498" s="10" t="s">
        <v>145</v>
      </c>
      <c r="F498" s="10" t="s">
        <v>1560</v>
      </c>
      <c r="G498" s="10" t="s">
        <v>1561</v>
      </c>
      <c r="H498" s="15" t="s">
        <v>1565</v>
      </c>
      <c r="I498" s="15" t="s">
        <v>1566</v>
      </c>
      <c r="J498" s="16">
        <v>52.49</v>
      </c>
      <c r="K498" s="55">
        <f>Tableau4[[#This Row],[PU BRUT UNITAIRE
€ HT]]*(1-$C$3)</f>
        <v>30.444200000000006</v>
      </c>
      <c r="L498" s="48" t="s">
        <v>120</v>
      </c>
      <c r="M498" s="11" t="s">
        <v>120</v>
      </c>
      <c r="N498" s="55" t="e">
        <f>Tableau4[[#This Row],[PU BRUT PALETTE
€ HT]]*(1-$C$3)</f>
        <v>#VALUE!</v>
      </c>
      <c r="O498" s="20" t="s">
        <v>120</v>
      </c>
    </row>
    <row r="499" spans="1:15" ht="17.100000000000001" customHeight="1" x14ac:dyDescent="0.2">
      <c r="A499" s="10" t="s">
        <v>1567</v>
      </c>
      <c r="B499" s="9">
        <v>3573678690073</v>
      </c>
      <c r="C499" s="10">
        <v>39241000</v>
      </c>
      <c r="D499" s="10">
        <v>495</v>
      </c>
      <c r="E499" s="10" t="s">
        <v>145</v>
      </c>
      <c r="F499" s="10" t="s">
        <v>1560</v>
      </c>
      <c r="G499" s="10" t="s">
        <v>1561</v>
      </c>
      <c r="H499" s="15" t="s">
        <v>1568</v>
      </c>
      <c r="I499" s="15" t="s">
        <v>1569</v>
      </c>
      <c r="J499" s="16">
        <v>29.99</v>
      </c>
      <c r="K499" s="55">
        <f>Tableau4[[#This Row],[PU BRUT UNITAIRE
€ HT]]*(1-$C$3)</f>
        <v>17.394200000000001</v>
      </c>
      <c r="L499" s="48" t="s">
        <v>120</v>
      </c>
      <c r="M499" s="11" t="s">
        <v>120</v>
      </c>
      <c r="N499" s="55" t="e">
        <f>Tableau4[[#This Row],[PU BRUT PALETTE
€ HT]]*(1-$C$3)</f>
        <v>#VALUE!</v>
      </c>
      <c r="O499" s="20" t="s">
        <v>120</v>
      </c>
    </row>
    <row r="500" spans="1:15" ht="17.100000000000001" customHeight="1" x14ac:dyDescent="0.2">
      <c r="A500" s="10" t="s">
        <v>1570</v>
      </c>
      <c r="B500" s="9">
        <v>3573678690103</v>
      </c>
      <c r="C500" s="10">
        <v>39241000</v>
      </c>
      <c r="D500" s="10">
        <v>496</v>
      </c>
      <c r="E500" s="10" t="s">
        <v>145</v>
      </c>
      <c r="F500" s="10" t="s">
        <v>1560</v>
      </c>
      <c r="G500" s="10" t="s">
        <v>1561</v>
      </c>
      <c r="H500" s="15" t="s">
        <v>1571</v>
      </c>
      <c r="I500" s="15" t="s">
        <v>1572</v>
      </c>
      <c r="J500" s="16">
        <v>29.99</v>
      </c>
      <c r="K500" s="55">
        <f>Tableau4[[#This Row],[PU BRUT UNITAIRE
€ HT]]*(1-$C$3)</f>
        <v>17.394200000000001</v>
      </c>
      <c r="L500" s="48" t="s">
        <v>120</v>
      </c>
      <c r="M500" s="11" t="s">
        <v>120</v>
      </c>
      <c r="N500" s="55" t="e">
        <f>Tableau4[[#This Row],[PU BRUT PALETTE
€ HT]]*(1-$C$3)</f>
        <v>#VALUE!</v>
      </c>
      <c r="O500" s="20" t="s">
        <v>120</v>
      </c>
    </row>
    <row r="501" spans="1:15" ht="17.100000000000001" customHeight="1" x14ac:dyDescent="0.2">
      <c r="A501" s="10" t="s">
        <v>1573</v>
      </c>
      <c r="B501" s="9">
        <v>3573678690110</v>
      </c>
      <c r="C501" s="10">
        <v>39241000</v>
      </c>
      <c r="D501" s="10">
        <v>497</v>
      </c>
      <c r="E501" s="10" t="s">
        <v>145</v>
      </c>
      <c r="F501" s="10" t="s">
        <v>1560</v>
      </c>
      <c r="G501" s="10" t="s">
        <v>1561</v>
      </c>
      <c r="H501" s="15" t="s">
        <v>1574</v>
      </c>
      <c r="I501" s="15" t="s">
        <v>1575</v>
      </c>
      <c r="J501" s="16">
        <v>29.99</v>
      </c>
      <c r="K501" s="55">
        <f>Tableau4[[#This Row],[PU BRUT UNITAIRE
€ HT]]*(1-$C$3)</f>
        <v>17.394200000000001</v>
      </c>
      <c r="L501" s="48" t="s">
        <v>120</v>
      </c>
      <c r="M501" s="11" t="s">
        <v>120</v>
      </c>
      <c r="N501" s="55" t="e">
        <f>Tableau4[[#This Row],[PU BRUT PALETTE
€ HT]]*(1-$C$3)</f>
        <v>#VALUE!</v>
      </c>
      <c r="O501" s="20" t="s">
        <v>120</v>
      </c>
    </row>
    <row r="502" spans="1:15" ht="17.100000000000001" customHeight="1" x14ac:dyDescent="0.2">
      <c r="A502" s="10" t="s">
        <v>1576</v>
      </c>
      <c r="B502" s="9">
        <v>3573678690127</v>
      </c>
      <c r="C502" s="10">
        <v>39241000</v>
      </c>
      <c r="D502" s="10">
        <v>498</v>
      </c>
      <c r="E502" s="10" t="s">
        <v>145</v>
      </c>
      <c r="F502" s="10" t="s">
        <v>1560</v>
      </c>
      <c r="G502" s="10" t="s">
        <v>1561</v>
      </c>
      <c r="H502" s="15" t="s">
        <v>1577</v>
      </c>
      <c r="I502" s="15" t="s">
        <v>1578</v>
      </c>
      <c r="J502" s="16">
        <v>29.99</v>
      </c>
      <c r="K502" s="55">
        <f>Tableau4[[#This Row],[PU BRUT UNITAIRE
€ HT]]*(1-$C$3)</f>
        <v>17.394200000000001</v>
      </c>
      <c r="L502" s="48" t="s">
        <v>120</v>
      </c>
      <c r="M502" s="11" t="s">
        <v>120</v>
      </c>
      <c r="N502" s="55" t="e">
        <f>Tableau4[[#This Row],[PU BRUT PALETTE
€ HT]]*(1-$C$3)</f>
        <v>#VALUE!</v>
      </c>
      <c r="O502" s="20" t="s">
        <v>120</v>
      </c>
    </row>
    <row r="503" spans="1:15" ht="17.100000000000001" customHeight="1" x14ac:dyDescent="0.2">
      <c r="A503" s="10" t="s">
        <v>1579</v>
      </c>
      <c r="B503" s="9">
        <v>3573678690134</v>
      </c>
      <c r="C503" s="10">
        <v>39241000</v>
      </c>
      <c r="D503" s="10">
        <v>499</v>
      </c>
      <c r="E503" s="10" t="s">
        <v>145</v>
      </c>
      <c r="F503" s="10" t="s">
        <v>1560</v>
      </c>
      <c r="G503" s="10" t="s">
        <v>1561</v>
      </c>
      <c r="H503" s="15" t="s">
        <v>1580</v>
      </c>
      <c r="I503" s="15" t="s">
        <v>1581</v>
      </c>
      <c r="J503" s="16">
        <v>29.99</v>
      </c>
      <c r="K503" s="55">
        <f>Tableau4[[#This Row],[PU BRUT UNITAIRE
€ HT]]*(1-$C$3)</f>
        <v>17.394200000000001</v>
      </c>
      <c r="L503" s="48" t="s">
        <v>120</v>
      </c>
      <c r="M503" s="11" t="s">
        <v>120</v>
      </c>
      <c r="N503" s="55" t="e">
        <f>Tableau4[[#This Row],[PU BRUT PALETTE
€ HT]]*(1-$C$3)</f>
        <v>#VALUE!</v>
      </c>
      <c r="O503" s="20" t="s">
        <v>120</v>
      </c>
    </row>
    <row r="504" spans="1:15" ht="17.100000000000001" customHeight="1" x14ac:dyDescent="0.2">
      <c r="A504" s="10" t="s">
        <v>1582</v>
      </c>
      <c r="B504" s="9">
        <v>3573678690158</v>
      </c>
      <c r="C504" s="10">
        <v>39241000</v>
      </c>
      <c r="D504" s="10">
        <v>500</v>
      </c>
      <c r="E504" s="10" t="s">
        <v>145</v>
      </c>
      <c r="F504" s="10" t="s">
        <v>1560</v>
      </c>
      <c r="G504" s="10" t="s">
        <v>1561</v>
      </c>
      <c r="H504" s="15" t="s">
        <v>1583</v>
      </c>
      <c r="I504" s="15" t="s">
        <v>1584</v>
      </c>
      <c r="J504" s="16">
        <v>47.99</v>
      </c>
      <c r="K504" s="55">
        <f>Tableau4[[#This Row],[PU BRUT UNITAIRE
€ HT]]*(1-$C$3)</f>
        <v>27.834200000000006</v>
      </c>
      <c r="L504" s="48" t="s">
        <v>120</v>
      </c>
      <c r="M504" s="11" t="s">
        <v>120</v>
      </c>
      <c r="N504" s="55" t="e">
        <f>Tableau4[[#This Row],[PU BRUT PALETTE
€ HT]]*(1-$C$3)</f>
        <v>#VALUE!</v>
      </c>
      <c r="O504" s="20" t="s">
        <v>120</v>
      </c>
    </row>
    <row r="505" spans="1:15" ht="17.100000000000001" customHeight="1" x14ac:dyDescent="0.2">
      <c r="A505" s="10" t="s">
        <v>1585</v>
      </c>
      <c r="B505" s="9">
        <v>3573678690165</v>
      </c>
      <c r="C505" s="10">
        <v>39241000</v>
      </c>
      <c r="D505" s="10">
        <v>501</v>
      </c>
      <c r="E505" s="10" t="s">
        <v>145</v>
      </c>
      <c r="F505" s="10" t="s">
        <v>1560</v>
      </c>
      <c r="G505" s="10" t="s">
        <v>1561</v>
      </c>
      <c r="H505" s="15" t="s">
        <v>1586</v>
      </c>
      <c r="I505" s="15" t="s">
        <v>1587</v>
      </c>
      <c r="J505" s="16">
        <v>47.99</v>
      </c>
      <c r="K505" s="55">
        <f>Tableau4[[#This Row],[PU BRUT UNITAIRE
€ HT]]*(1-$C$3)</f>
        <v>27.834200000000006</v>
      </c>
      <c r="L505" s="48" t="s">
        <v>120</v>
      </c>
      <c r="M505" s="11" t="s">
        <v>120</v>
      </c>
      <c r="N505" s="55" t="e">
        <f>Tableau4[[#This Row],[PU BRUT PALETTE
€ HT]]*(1-$C$3)</f>
        <v>#VALUE!</v>
      </c>
      <c r="O505" s="20" t="s">
        <v>120</v>
      </c>
    </row>
    <row r="506" spans="1:15" ht="17.100000000000001" customHeight="1" x14ac:dyDescent="0.2">
      <c r="A506" s="10" t="s">
        <v>1588</v>
      </c>
      <c r="B506" s="9">
        <v>3573678690172</v>
      </c>
      <c r="C506" s="10">
        <v>39241000</v>
      </c>
      <c r="D506" s="10">
        <v>502</v>
      </c>
      <c r="E506" s="10" t="s">
        <v>145</v>
      </c>
      <c r="F506" s="10" t="s">
        <v>1560</v>
      </c>
      <c r="G506" s="10" t="s">
        <v>1561</v>
      </c>
      <c r="H506" s="15" t="s">
        <v>1589</v>
      </c>
      <c r="I506" s="15" t="s">
        <v>1590</v>
      </c>
      <c r="J506" s="16">
        <v>47.99</v>
      </c>
      <c r="K506" s="55">
        <f>Tableau4[[#This Row],[PU BRUT UNITAIRE
€ HT]]*(1-$C$3)</f>
        <v>27.834200000000006</v>
      </c>
      <c r="L506" s="48" t="s">
        <v>120</v>
      </c>
      <c r="M506" s="11" t="s">
        <v>120</v>
      </c>
      <c r="N506" s="55" t="e">
        <f>Tableau4[[#This Row],[PU BRUT PALETTE
€ HT]]*(1-$C$3)</f>
        <v>#VALUE!</v>
      </c>
      <c r="O506" s="20" t="s">
        <v>120</v>
      </c>
    </row>
    <row r="507" spans="1:15" ht="17.100000000000001" customHeight="1" x14ac:dyDescent="0.2">
      <c r="A507" s="10" t="s">
        <v>1591</v>
      </c>
      <c r="B507" s="9">
        <v>3573678690189</v>
      </c>
      <c r="C507" s="10">
        <v>39241000</v>
      </c>
      <c r="D507" s="10">
        <v>503</v>
      </c>
      <c r="E507" s="10" t="s">
        <v>145</v>
      </c>
      <c r="F507" s="10" t="s">
        <v>1560</v>
      </c>
      <c r="G507" s="10" t="s">
        <v>1561</v>
      </c>
      <c r="H507" s="15" t="s">
        <v>1592</v>
      </c>
      <c r="I507" s="15" t="s">
        <v>1593</v>
      </c>
      <c r="J507" s="16">
        <v>47.99</v>
      </c>
      <c r="K507" s="55">
        <f>Tableau4[[#This Row],[PU BRUT UNITAIRE
€ HT]]*(1-$C$3)</f>
        <v>27.834200000000006</v>
      </c>
      <c r="L507" s="48" t="s">
        <v>120</v>
      </c>
      <c r="M507" s="11" t="s">
        <v>120</v>
      </c>
      <c r="N507" s="55" t="e">
        <f>Tableau4[[#This Row],[PU BRUT PALETTE
€ HT]]*(1-$C$3)</f>
        <v>#VALUE!</v>
      </c>
      <c r="O507" s="20" t="s">
        <v>120</v>
      </c>
    </row>
    <row r="508" spans="1:15" ht="17.100000000000001" customHeight="1" x14ac:dyDescent="0.2">
      <c r="A508" s="10" t="s">
        <v>1594</v>
      </c>
      <c r="B508" s="9">
        <v>3573678690196</v>
      </c>
      <c r="C508" s="10">
        <v>39241000</v>
      </c>
      <c r="D508" s="10">
        <v>504</v>
      </c>
      <c r="E508" s="10" t="s">
        <v>145</v>
      </c>
      <c r="F508" s="10" t="s">
        <v>1560</v>
      </c>
      <c r="G508" s="10" t="s">
        <v>1561</v>
      </c>
      <c r="H508" s="15" t="s">
        <v>1595</v>
      </c>
      <c r="I508" s="15" t="s">
        <v>1596</v>
      </c>
      <c r="J508" s="16">
        <v>47.99</v>
      </c>
      <c r="K508" s="55">
        <f>Tableau4[[#This Row],[PU BRUT UNITAIRE
€ HT]]*(1-$C$3)</f>
        <v>27.834200000000006</v>
      </c>
      <c r="L508" s="48" t="s">
        <v>120</v>
      </c>
      <c r="M508" s="11" t="s">
        <v>120</v>
      </c>
      <c r="N508" s="55" t="e">
        <f>Tableau4[[#This Row],[PU BRUT PALETTE
€ HT]]*(1-$C$3)</f>
        <v>#VALUE!</v>
      </c>
      <c r="O508" s="20" t="s">
        <v>120</v>
      </c>
    </row>
    <row r="509" spans="1:15" ht="17.100000000000001" customHeight="1" x14ac:dyDescent="0.2">
      <c r="A509" s="10" t="s">
        <v>1597</v>
      </c>
      <c r="B509" s="9">
        <v>3573678690226</v>
      </c>
      <c r="C509" s="10">
        <v>39241000</v>
      </c>
      <c r="D509" s="10">
        <v>505</v>
      </c>
      <c r="E509" s="10" t="s">
        <v>145</v>
      </c>
      <c r="F509" s="10" t="s">
        <v>1560</v>
      </c>
      <c r="G509" s="10" t="s">
        <v>1561</v>
      </c>
      <c r="H509" s="15" t="s">
        <v>1598</v>
      </c>
      <c r="I509" s="15" t="s">
        <v>1599</v>
      </c>
      <c r="J509" s="16">
        <v>53.99</v>
      </c>
      <c r="K509" s="55">
        <f>Tableau4[[#This Row],[PU BRUT UNITAIRE
€ HT]]*(1-$C$3)</f>
        <v>31.314200000000007</v>
      </c>
      <c r="L509" s="48" t="s">
        <v>120</v>
      </c>
      <c r="M509" s="11" t="s">
        <v>120</v>
      </c>
      <c r="N509" s="55" t="e">
        <f>Tableau4[[#This Row],[PU BRUT PALETTE
€ HT]]*(1-$C$3)</f>
        <v>#VALUE!</v>
      </c>
      <c r="O509" s="20" t="s">
        <v>120</v>
      </c>
    </row>
    <row r="510" spans="1:15" ht="17.100000000000001" customHeight="1" x14ac:dyDescent="0.2">
      <c r="A510" s="10" t="s">
        <v>1600</v>
      </c>
      <c r="B510" s="9">
        <v>3573678676299</v>
      </c>
      <c r="C510" s="10">
        <v>96039091</v>
      </c>
      <c r="D510" s="10">
        <v>506</v>
      </c>
      <c r="F510" s="10" t="s">
        <v>1601</v>
      </c>
      <c r="G510" s="10" t="s">
        <v>1602</v>
      </c>
      <c r="H510" s="15" t="s">
        <v>1603</v>
      </c>
      <c r="I510" s="15" t="s">
        <v>1604</v>
      </c>
      <c r="J510" s="16">
        <v>28.14</v>
      </c>
      <c r="K510" s="55">
        <f>Tableau4[[#This Row],[PU BRUT UNITAIRE
€ HT]]*(1-$C$3)</f>
        <v>16.321200000000001</v>
      </c>
      <c r="L510" s="48">
        <v>980</v>
      </c>
      <c r="M510" s="11" t="s">
        <v>120</v>
      </c>
      <c r="N510" s="55" t="e">
        <f>Tableau4[[#This Row],[PU BRUT PALETTE
€ HT]]*(1-$C$3)</f>
        <v>#VALUE!</v>
      </c>
      <c r="O510" s="20" t="s">
        <v>120</v>
      </c>
    </row>
    <row r="511" spans="1:15" ht="17.100000000000001" customHeight="1" x14ac:dyDescent="0.2">
      <c r="A511" s="10" t="s">
        <v>1605</v>
      </c>
      <c r="B511" s="9">
        <v>3573678676114</v>
      </c>
      <c r="C511" s="10">
        <v>96039091</v>
      </c>
      <c r="D511" s="10">
        <v>507</v>
      </c>
      <c r="F511" s="10" t="s">
        <v>1601</v>
      </c>
      <c r="G511" s="10" t="s">
        <v>1602</v>
      </c>
      <c r="H511" s="15" t="s">
        <v>1606</v>
      </c>
      <c r="I511" s="15" t="s">
        <v>1607</v>
      </c>
      <c r="J511" s="16">
        <v>35.79</v>
      </c>
      <c r="K511" s="55">
        <f>Tableau4[[#This Row],[PU BRUT UNITAIRE
€ HT]]*(1-$C$3)</f>
        <v>20.758200000000002</v>
      </c>
      <c r="L511" s="48">
        <v>390</v>
      </c>
      <c r="M511" s="11" t="s">
        <v>120</v>
      </c>
      <c r="N511" s="55" t="e">
        <f>Tableau4[[#This Row],[PU BRUT PALETTE
€ HT]]*(1-$C$3)</f>
        <v>#VALUE!</v>
      </c>
      <c r="O511" s="20" t="s">
        <v>120</v>
      </c>
    </row>
    <row r="512" spans="1:15" ht="17.100000000000001" customHeight="1" x14ac:dyDescent="0.2">
      <c r="A512" s="10" t="s">
        <v>1608</v>
      </c>
      <c r="B512" s="9">
        <v>3573678676107</v>
      </c>
      <c r="C512" s="10">
        <v>96034010</v>
      </c>
      <c r="D512" s="10">
        <v>508</v>
      </c>
      <c r="F512" s="10" t="s">
        <v>1601</v>
      </c>
      <c r="G512" s="10" t="s">
        <v>1602</v>
      </c>
      <c r="H512" s="15" t="s">
        <v>1609</v>
      </c>
      <c r="I512" s="15" t="s">
        <v>1610</v>
      </c>
      <c r="J512" s="16">
        <v>15.66</v>
      </c>
      <c r="K512" s="55">
        <f>Tableau4[[#This Row],[PU BRUT UNITAIRE
€ HT]]*(1-$C$3)</f>
        <v>9.0828000000000007</v>
      </c>
      <c r="L512" s="48">
        <v>7200</v>
      </c>
      <c r="M512" s="11" t="s">
        <v>120</v>
      </c>
      <c r="N512" s="55" t="e">
        <f>Tableau4[[#This Row],[PU BRUT PALETTE
€ HT]]*(1-$C$3)</f>
        <v>#VALUE!</v>
      </c>
      <c r="O512" s="20" t="s">
        <v>120</v>
      </c>
    </row>
    <row r="513" spans="1:15" ht="17.100000000000001" customHeight="1" x14ac:dyDescent="0.2">
      <c r="A513" s="10" t="s">
        <v>1611</v>
      </c>
      <c r="B513" s="9">
        <v>3573678676053</v>
      </c>
      <c r="C513" s="10">
        <v>96039091</v>
      </c>
      <c r="D513" s="10">
        <v>509</v>
      </c>
      <c r="F513" s="10" t="s">
        <v>1601</v>
      </c>
      <c r="G513" s="10" t="s">
        <v>1602</v>
      </c>
      <c r="H513" s="15" t="s">
        <v>1612</v>
      </c>
      <c r="I513" s="15" t="s">
        <v>1613</v>
      </c>
      <c r="J513" s="16">
        <v>47.22</v>
      </c>
      <c r="K513" s="55">
        <f>Tableau4[[#This Row],[PU BRUT UNITAIRE
€ HT]]*(1-$C$3)</f>
        <v>27.387600000000003</v>
      </c>
      <c r="L513" s="48">
        <v>252</v>
      </c>
      <c r="M513" s="11" t="s">
        <v>120</v>
      </c>
      <c r="N513" s="55" t="e">
        <f>Tableau4[[#This Row],[PU BRUT PALETTE
€ HT]]*(1-$C$3)</f>
        <v>#VALUE!</v>
      </c>
      <c r="O513" s="20" t="s">
        <v>120</v>
      </c>
    </row>
    <row r="514" spans="1:15" ht="17.100000000000001" customHeight="1" x14ac:dyDescent="0.2">
      <c r="A514" s="10" t="s">
        <v>1614</v>
      </c>
      <c r="B514" s="9">
        <v>3573678676060</v>
      </c>
      <c r="C514" s="10">
        <v>96039091</v>
      </c>
      <c r="D514" s="10">
        <v>510</v>
      </c>
      <c r="F514" s="10" t="s">
        <v>1601</v>
      </c>
      <c r="G514" s="10" t="s">
        <v>1602</v>
      </c>
      <c r="H514" s="15" t="s">
        <v>1615</v>
      </c>
      <c r="I514" s="15" t="s">
        <v>1616</v>
      </c>
      <c r="J514" s="16">
        <v>50.78</v>
      </c>
      <c r="K514" s="55">
        <f>Tableau4[[#This Row],[PU BRUT UNITAIRE
€ HT]]*(1-$C$3)</f>
        <v>29.452400000000004</v>
      </c>
      <c r="L514" s="48">
        <v>252</v>
      </c>
      <c r="M514" s="11" t="s">
        <v>120</v>
      </c>
      <c r="N514" s="55" t="e">
        <f>Tableau4[[#This Row],[PU BRUT PALETTE
€ HT]]*(1-$C$3)</f>
        <v>#VALUE!</v>
      </c>
      <c r="O514" s="20" t="s">
        <v>120</v>
      </c>
    </row>
    <row r="515" spans="1:15" ht="17.100000000000001" customHeight="1" x14ac:dyDescent="0.2">
      <c r="A515" s="10" t="s">
        <v>1617</v>
      </c>
      <c r="B515" s="9">
        <v>3573678676046</v>
      </c>
      <c r="C515" s="10">
        <v>44170000</v>
      </c>
      <c r="D515" s="10">
        <v>511</v>
      </c>
      <c r="F515" s="10" t="s">
        <v>1618</v>
      </c>
      <c r="G515" s="10" t="s">
        <v>1619</v>
      </c>
      <c r="H515" s="15" t="s">
        <v>1620</v>
      </c>
      <c r="I515" s="15" t="s">
        <v>1621</v>
      </c>
      <c r="J515" s="16">
        <v>3.9</v>
      </c>
      <c r="K515" s="55">
        <f>Tableau4[[#This Row],[PU BRUT UNITAIRE
€ HT]]*(1-$C$3)</f>
        <v>2.262</v>
      </c>
      <c r="L515" s="48">
        <v>1650</v>
      </c>
      <c r="M515" s="11" t="s">
        <v>120</v>
      </c>
      <c r="N515" s="55" t="e">
        <f>Tableau4[[#This Row],[PU BRUT PALETTE
€ HT]]*(1-$C$3)</f>
        <v>#VALUE!</v>
      </c>
      <c r="O515" s="20" t="s">
        <v>120</v>
      </c>
    </row>
    <row r="516" spans="1:15" ht="17.100000000000001" customHeight="1" x14ac:dyDescent="0.2">
      <c r="A516" s="10" t="s">
        <v>1622</v>
      </c>
      <c r="B516" s="9">
        <v>3573678676190</v>
      </c>
      <c r="C516" s="10">
        <v>39269097</v>
      </c>
      <c r="D516" s="10">
        <v>512</v>
      </c>
      <c r="F516" s="10" t="s">
        <v>1618</v>
      </c>
      <c r="G516" s="10" t="s">
        <v>1619</v>
      </c>
      <c r="H516" s="15" t="s">
        <v>1623</v>
      </c>
      <c r="I516" s="15" t="s">
        <v>1624</v>
      </c>
      <c r="J516" s="16">
        <v>14.14</v>
      </c>
      <c r="K516" s="55">
        <f>Tableau4[[#This Row],[PU BRUT UNITAIRE
€ HT]]*(1-$C$3)</f>
        <v>8.2012000000000018</v>
      </c>
      <c r="L516" s="48" t="s">
        <v>120</v>
      </c>
      <c r="M516" s="11" t="s">
        <v>120</v>
      </c>
      <c r="N516" s="55" t="e">
        <f>Tableau4[[#This Row],[PU BRUT PALETTE
€ HT]]*(1-$C$3)</f>
        <v>#VALUE!</v>
      </c>
      <c r="O516" s="20" t="s">
        <v>120</v>
      </c>
    </row>
    <row r="517" spans="1:15" ht="17.100000000000001" customHeight="1" x14ac:dyDescent="0.2">
      <c r="A517" s="10" t="s">
        <v>1625</v>
      </c>
      <c r="B517" s="9">
        <v>3573678676077</v>
      </c>
      <c r="C517" s="10">
        <v>39259010</v>
      </c>
      <c r="D517" s="10">
        <v>513</v>
      </c>
      <c r="F517" s="10" t="s">
        <v>1601</v>
      </c>
      <c r="G517" s="10" t="s">
        <v>1602</v>
      </c>
      <c r="H517" s="15" t="s">
        <v>1626</v>
      </c>
      <c r="I517" s="15" t="s">
        <v>1627</v>
      </c>
      <c r="J517" s="16">
        <v>75.459999999999994</v>
      </c>
      <c r="K517" s="55">
        <f>Tableau4[[#This Row],[PU BRUT UNITAIRE
€ HT]]*(1-$C$3)</f>
        <v>43.766800000000003</v>
      </c>
      <c r="L517" s="48">
        <v>400</v>
      </c>
      <c r="M517" s="11" t="s">
        <v>120</v>
      </c>
      <c r="N517" s="55" t="e">
        <f>Tableau4[[#This Row],[PU BRUT PALETTE
€ HT]]*(1-$C$3)</f>
        <v>#VALUE!</v>
      </c>
      <c r="O517" s="20" t="s">
        <v>120</v>
      </c>
    </row>
    <row r="518" spans="1:15" ht="17.100000000000001" customHeight="1" x14ac:dyDescent="0.2">
      <c r="A518" s="10" t="s">
        <v>1628</v>
      </c>
      <c r="B518" s="9">
        <v>8004331136294</v>
      </c>
      <c r="C518" s="10">
        <v>39233010</v>
      </c>
      <c r="D518" s="10">
        <v>514</v>
      </c>
      <c r="F518" s="10" t="s">
        <v>1025</v>
      </c>
      <c r="G518" s="10" t="s">
        <v>1026</v>
      </c>
      <c r="H518" s="15" t="s">
        <v>1629</v>
      </c>
      <c r="I518" s="15" t="s">
        <v>1630</v>
      </c>
      <c r="J518" s="16">
        <v>3.56</v>
      </c>
      <c r="K518" s="55">
        <f>Tableau4[[#This Row],[PU BRUT UNITAIRE
€ HT]]*(1-$C$3)</f>
        <v>2.0648000000000004</v>
      </c>
      <c r="L518" s="48" t="s">
        <v>120</v>
      </c>
      <c r="M518" s="11" t="s">
        <v>120</v>
      </c>
      <c r="N518" s="55" t="e">
        <f>Tableau4[[#This Row],[PU BRUT PALETTE
€ HT]]*(1-$C$3)</f>
        <v>#VALUE!</v>
      </c>
      <c r="O518" s="20" t="s">
        <v>120</v>
      </c>
    </row>
    <row r="519" spans="1:15" ht="17.100000000000001" customHeight="1" x14ac:dyDescent="0.2">
      <c r="A519" s="10" t="s">
        <v>1631</v>
      </c>
      <c r="B519" s="9">
        <v>8004331136348</v>
      </c>
      <c r="C519" s="10">
        <v>39233010</v>
      </c>
      <c r="D519" s="10">
        <v>515</v>
      </c>
      <c r="F519" s="10" t="s">
        <v>1025</v>
      </c>
      <c r="G519" s="10" t="s">
        <v>1026</v>
      </c>
      <c r="H519" s="15" t="s">
        <v>1632</v>
      </c>
      <c r="I519" s="15" t="s">
        <v>1633</v>
      </c>
      <c r="J519" s="16">
        <v>4.4400000000000004</v>
      </c>
      <c r="K519" s="55">
        <f>Tableau4[[#This Row],[PU BRUT UNITAIRE
€ HT]]*(1-$C$3)</f>
        <v>2.5752000000000006</v>
      </c>
      <c r="L519" s="48" t="s">
        <v>120</v>
      </c>
      <c r="M519" s="11" t="s">
        <v>120</v>
      </c>
      <c r="N519" s="55" t="e">
        <f>Tableau4[[#This Row],[PU BRUT PALETTE
€ HT]]*(1-$C$3)</f>
        <v>#VALUE!</v>
      </c>
      <c r="O519" s="20" t="s">
        <v>120</v>
      </c>
    </row>
    <row r="520" spans="1:15" ht="17.100000000000001" customHeight="1" x14ac:dyDescent="0.2">
      <c r="A520" s="10" t="s">
        <v>1634</v>
      </c>
      <c r="B520" s="9">
        <v>8004331136386</v>
      </c>
      <c r="C520" s="10">
        <v>39233010</v>
      </c>
      <c r="D520" s="10">
        <v>516</v>
      </c>
      <c r="F520" s="10" t="s">
        <v>1025</v>
      </c>
      <c r="G520" s="10" t="s">
        <v>1026</v>
      </c>
      <c r="H520" s="15" t="s">
        <v>1635</v>
      </c>
      <c r="I520" s="15" t="s">
        <v>1636</v>
      </c>
      <c r="J520" s="16">
        <v>5.55</v>
      </c>
      <c r="K520" s="55">
        <f>Tableau4[[#This Row],[PU BRUT UNITAIRE
€ HT]]*(1-$C$3)</f>
        <v>3.2190000000000003</v>
      </c>
      <c r="L520" s="48" t="s">
        <v>120</v>
      </c>
      <c r="M520" s="11" t="s">
        <v>120</v>
      </c>
      <c r="N520" s="55" t="e">
        <f>Tableau4[[#This Row],[PU BRUT PALETTE
€ HT]]*(1-$C$3)</f>
        <v>#VALUE!</v>
      </c>
      <c r="O520" s="20" t="s">
        <v>120</v>
      </c>
    </row>
    <row r="521" spans="1:15" ht="17.100000000000001" customHeight="1" x14ac:dyDescent="0.2">
      <c r="A521" s="10" t="s">
        <v>1637</v>
      </c>
      <c r="B521" s="9">
        <v>8004331136423</v>
      </c>
      <c r="C521" s="10">
        <v>39233010</v>
      </c>
      <c r="D521" s="10">
        <v>517</v>
      </c>
      <c r="F521" s="10" t="s">
        <v>1025</v>
      </c>
      <c r="G521" s="10" t="s">
        <v>1026</v>
      </c>
      <c r="H521" s="15" t="s">
        <v>1638</v>
      </c>
      <c r="I521" s="15" t="s">
        <v>1639</v>
      </c>
      <c r="J521" s="16">
        <v>7.4</v>
      </c>
      <c r="K521" s="55">
        <f>Tableau4[[#This Row],[PU BRUT UNITAIRE
€ HT]]*(1-$C$3)</f>
        <v>4.2920000000000007</v>
      </c>
      <c r="L521" s="48" t="s">
        <v>120</v>
      </c>
      <c r="M521" s="11" t="s">
        <v>120</v>
      </c>
      <c r="N521" s="55" t="e">
        <f>Tableau4[[#This Row],[PU BRUT PALETTE
€ HT]]*(1-$C$3)</f>
        <v>#VALUE!</v>
      </c>
      <c r="O521" s="20" t="s">
        <v>120</v>
      </c>
    </row>
    <row r="522" spans="1:15" ht="17.100000000000001" customHeight="1" x14ac:dyDescent="0.2">
      <c r="A522" s="10" t="s">
        <v>1640</v>
      </c>
      <c r="B522" s="9">
        <v>3573678679504</v>
      </c>
      <c r="C522" s="10">
        <v>39269097</v>
      </c>
      <c r="D522" s="10">
        <v>518</v>
      </c>
      <c r="F522" s="10" t="s">
        <v>1025</v>
      </c>
      <c r="G522" s="10" t="s">
        <v>1026</v>
      </c>
      <c r="H522" s="15" t="s">
        <v>1641</v>
      </c>
      <c r="I522" s="15" t="s">
        <v>1642</v>
      </c>
      <c r="J522" s="16">
        <v>6.56</v>
      </c>
      <c r="K522" s="55">
        <f>Tableau4[[#This Row],[PU BRUT UNITAIRE
€ HT]]*(1-$C$3)</f>
        <v>3.8048000000000002</v>
      </c>
      <c r="L522" s="48" t="s">
        <v>120</v>
      </c>
      <c r="M522" s="11" t="s">
        <v>120</v>
      </c>
      <c r="N522" s="55" t="e">
        <f>Tableau4[[#This Row],[PU BRUT PALETTE
€ HT]]*(1-$C$3)</f>
        <v>#VALUE!</v>
      </c>
      <c r="O522" s="20" t="s">
        <v>120</v>
      </c>
    </row>
    <row r="523" spans="1:15" ht="17.100000000000001" customHeight="1" x14ac:dyDescent="0.2">
      <c r="A523" s="10" t="s">
        <v>1643</v>
      </c>
      <c r="B523" s="9">
        <v>3573670015546</v>
      </c>
      <c r="C523" s="10">
        <v>39241000</v>
      </c>
      <c r="D523" s="10">
        <v>519</v>
      </c>
      <c r="F523" s="10" t="s">
        <v>1644</v>
      </c>
      <c r="G523" s="10" t="s">
        <v>1645</v>
      </c>
      <c r="H523" s="15" t="s">
        <v>1646</v>
      </c>
      <c r="I523" s="15" t="s">
        <v>1647</v>
      </c>
      <c r="J523" s="16">
        <v>21.8</v>
      </c>
      <c r="K523" s="55">
        <f>Tableau4[[#This Row],[PU BRUT UNITAIRE
€ HT]]*(1-$C$3)</f>
        <v>12.644000000000002</v>
      </c>
      <c r="L523" s="48">
        <v>560</v>
      </c>
      <c r="M523" s="16">
        <v>14.79</v>
      </c>
      <c r="N523" s="55">
        <f>Tableau4[[#This Row],[PU BRUT PALETTE
€ HT]]*(1-$C$3)</f>
        <v>8.5782000000000007</v>
      </c>
      <c r="O523" s="24">
        <f t="shared" ref="O523:O545" si="16">+M523/J523-1</f>
        <v>-0.321559633027523</v>
      </c>
    </row>
    <row r="524" spans="1:15" ht="17.100000000000001" customHeight="1" x14ac:dyDescent="0.2">
      <c r="A524" s="10" t="s">
        <v>1648</v>
      </c>
      <c r="B524" s="9">
        <v>3573670015645</v>
      </c>
      <c r="C524" s="10">
        <v>39241000</v>
      </c>
      <c r="D524" s="10">
        <v>520</v>
      </c>
      <c r="F524" s="10" t="s">
        <v>1644</v>
      </c>
      <c r="G524" s="10" t="s">
        <v>1645</v>
      </c>
      <c r="H524" s="15" t="s">
        <v>1649</v>
      </c>
      <c r="I524" s="15" t="s">
        <v>1650</v>
      </c>
      <c r="J524" s="16">
        <v>19.559999999999999</v>
      </c>
      <c r="K524" s="55">
        <f>Tableau4[[#This Row],[PU BRUT UNITAIRE
€ HT]]*(1-$C$3)</f>
        <v>11.344800000000001</v>
      </c>
      <c r="L524" s="48">
        <v>480</v>
      </c>
      <c r="M524" s="16">
        <v>12.38</v>
      </c>
      <c r="N524" s="55">
        <f>Tableau4[[#This Row],[PU BRUT PALETTE
€ HT]]*(1-$C$3)</f>
        <v>7.1804000000000014</v>
      </c>
      <c r="O524" s="24">
        <f t="shared" si="16"/>
        <v>-0.36707566462167684</v>
      </c>
    </row>
    <row r="525" spans="1:15" ht="17.100000000000001" customHeight="1" x14ac:dyDescent="0.2">
      <c r="A525" s="10" t="s">
        <v>1651</v>
      </c>
      <c r="B525" s="9">
        <v>3573670015607</v>
      </c>
      <c r="C525" s="10">
        <v>39241000</v>
      </c>
      <c r="D525" s="10">
        <v>521</v>
      </c>
      <c r="F525" s="10" t="s">
        <v>1644</v>
      </c>
      <c r="G525" s="10" t="s">
        <v>1645</v>
      </c>
      <c r="H525" s="15" t="s">
        <v>1652</v>
      </c>
      <c r="I525" s="15" t="s">
        <v>1653</v>
      </c>
      <c r="J525" s="16">
        <v>7.17</v>
      </c>
      <c r="K525" s="55">
        <f>Tableau4[[#This Row],[PU BRUT UNITAIRE
€ HT]]*(1-$C$3)</f>
        <v>4.1586000000000007</v>
      </c>
      <c r="L525" s="48">
        <v>960</v>
      </c>
      <c r="M525" s="16">
        <v>4.54</v>
      </c>
      <c r="N525" s="55">
        <f>Tableau4[[#This Row],[PU BRUT PALETTE
€ HT]]*(1-$C$3)</f>
        <v>2.6332000000000004</v>
      </c>
      <c r="O525" s="24">
        <f t="shared" si="16"/>
        <v>-0.36680613668061368</v>
      </c>
    </row>
    <row r="526" spans="1:15" ht="17.100000000000001" customHeight="1" x14ac:dyDescent="0.2">
      <c r="A526" s="10" t="s">
        <v>1654</v>
      </c>
      <c r="B526" s="9">
        <v>3100416004214</v>
      </c>
      <c r="C526" s="10">
        <v>39241000</v>
      </c>
      <c r="D526" s="10">
        <v>522</v>
      </c>
      <c r="F526" s="10" t="s">
        <v>1655</v>
      </c>
      <c r="G526" s="10" t="s">
        <v>1645</v>
      </c>
      <c r="H526" s="15" t="s">
        <v>1656</v>
      </c>
      <c r="I526" s="15" t="s">
        <v>1657</v>
      </c>
      <c r="J526" s="16">
        <v>11.59</v>
      </c>
      <c r="K526" s="55">
        <f>Tableau4[[#This Row],[PU BRUT UNITAIRE
€ HT]]*(1-$C$3)</f>
        <v>6.7222000000000008</v>
      </c>
      <c r="L526" s="48">
        <v>704</v>
      </c>
      <c r="M526" s="16">
        <v>7.55</v>
      </c>
      <c r="N526" s="55">
        <f>Tableau4[[#This Row],[PU BRUT PALETTE
€ HT]]*(1-$C$3)</f>
        <v>4.3790000000000004</v>
      </c>
      <c r="O526" s="24">
        <f t="shared" si="16"/>
        <v>-0.34857635893011218</v>
      </c>
    </row>
    <row r="527" spans="1:15" ht="17.100000000000001" customHeight="1" x14ac:dyDescent="0.2">
      <c r="A527" s="10" t="s">
        <v>1658</v>
      </c>
      <c r="B527" s="9">
        <v>3573678684492</v>
      </c>
      <c r="C527" s="10">
        <v>39241000</v>
      </c>
      <c r="D527" s="10">
        <v>523</v>
      </c>
      <c r="E527" s="10" t="s">
        <v>464</v>
      </c>
      <c r="F527" s="10" t="s">
        <v>1644</v>
      </c>
      <c r="G527" s="10" t="s">
        <v>1645</v>
      </c>
      <c r="H527" s="15" t="s">
        <v>1659</v>
      </c>
      <c r="I527" s="15" t="s">
        <v>1660</v>
      </c>
      <c r="J527" s="16">
        <v>10.050000000000001</v>
      </c>
      <c r="K527" s="55">
        <f>Tableau4[[#This Row],[PU BRUT UNITAIRE
€ HT]]*(1-$C$3)</f>
        <v>5.8290000000000015</v>
      </c>
      <c r="L527" s="48">
        <v>960</v>
      </c>
      <c r="M527" s="16">
        <v>6.36</v>
      </c>
      <c r="N527" s="55">
        <f>Tableau4[[#This Row],[PU BRUT PALETTE
€ HT]]*(1-$C$3)</f>
        <v>3.6888000000000005</v>
      </c>
      <c r="O527" s="24">
        <f t="shared" si="16"/>
        <v>-0.36716417910447763</v>
      </c>
    </row>
    <row r="528" spans="1:15" ht="17.100000000000001" customHeight="1" x14ac:dyDescent="0.2">
      <c r="A528" s="10" t="s">
        <v>1661</v>
      </c>
      <c r="B528" s="9">
        <v>3573678684508</v>
      </c>
      <c r="C528" s="10">
        <v>39241000</v>
      </c>
      <c r="D528" s="10">
        <v>524</v>
      </c>
      <c r="E528" s="10" t="s">
        <v>464</v>
      </c>
      <c r="F528" s="10" t="s">
        <v>1644</v>
      </c>
      <c r="G528" s="10" t="s">
        <v>1645</v>
      </c>
      <c r="H528" s="15" t="s">
        <v>1662</v>
      </c>
      <c r="I528" s="15" t="s">
        <v>1663</v>
      </c>
      <c r="J528" s="16">
        <v>27.38</v>
      </c>
      <c r="K528" s="55">
        <f>Tableau4[[#This Row],[PU BRUT UNITAIRE
€ HT]]*(1-$C$3)</f>
        <v>15.880400000000002</v>
      </c>
      <c r="L528" s="48">
        <v>480</v>
      </c>
      <c r="M528" s="16">
        <v>17.34</v>
      </c>
      <c r="N528" s="55">
        <f>Tableau4[[#This Row],[PU BRUT PALETTE
€ HT]]*(1-$C$3)</f>
        <v>10.057200000000002</v>
      </c>
      <c r="O528" s="24">
        <f t="shared" si="16"/>
        <v>-0.36669101533966397</v>
      </c>
    </row>
    <row r="529" spans="1:15" ht="17.100000000000001" customHeight="1" x14ac:dyDescent="0.2">
      <c r="A529" s="10" t="s">
        <v>1664</v>
      </c>
      <c r="B529" s="9">
        <v>3573678682597</v>
      </c>
      <c r="C529" s="10">
        <v>39241000</v>
      </c>
      <c r="D529" s="10">
        <v>525</v>
      </c>
      <c r="E529" s="10" t="s">
        <v>167</v>
      </c>
      <c r="F529" s="10" t="s">
        <v>1644</v>
      </c>
      <c r="G529" s="10" t="s">
        <v>1645</v>
      </c>
      <c r="H529" s="15" t="s">
        <v>1665</v>
      </c>
      <c r="I529" s="15" t="s">
        <v>1666</v>
      </c>
      <c r="J529" s="16">
        <v>7.94</v>
      </c>
      <c r="K529" s="55">
        <f>Tableau4[[#This Row],[PU BRUT UNITAIRE
€ HT]]*(1-$C$3)</f>
        <v>4.6052000000000008</v>
      </c>
      <c r="L529" s="48">
        <v>960</v>
      </c>
      <c r="M529" s="16">
        <v>5.54</v>
      </c>
      <c r="N529" s="55">
        <f>Tableau4[[#This Row],[PU BRUT PALETTE
€ HT]]*(1-$C$3)</f>
        <v>3.2132000000000005</v>
      </c>
      <c r="O529" s="24">
        <f t="shared" si="16"/>
        <v>-0.30226700251889171</v>
      </c>
    </row>
    <row r="530" spans="1:15" ht="17.100000000000001" customHeight="1" x14ac:dyDescent="0.2">
      <c r="A530" s="10" t="s">
        <v>1667</v>
      </c>
      <c r="B530" s="9">
        <v>3573678682603</v>
      </c>
      <c r="C530" s="10">
        <v>39241000</v>
      </c>
      <c r="D530" s="10">
        <v>526</v>
      </c>
      <c r="E530" s="10" t="s">
        <v>167</v>
      </c>
      <c r="F530" s="10" t="s">
        <v>1644</v>
      </c>
      <c r="G530" s="10" t="s">
        <v>1645</v>
      </c>
      <c r="H530" s="15" t="s">
        <v>1668</v>
      </c>
      <c r="I530" s="15" t="s">
        <v>1669</v>
      </c>
      <c r="J530" s="16">
        <v>24.1</v>
      </c>
      <c r="K530" s="55">
        <f>Tableau4[[#This Row],[PU BRUT UNITAIRE
€ HT]]*(1-$C$3)</f>
        <v>13.978000000000003</v>
      </c>
      <c r="L530" s="48">
        <v>480</v>
      </c>
      <c r="M530" s="16">
        <v>16.82</v>
      </c>
      <c r="N530" s="55">
        <f>Tableau4[[#This Row],[PU BRUT PALETTE
€ HT]]*(1-$C$3)</f>
        <v>9.7556000000000012</v>
      </c>
      <c r="O530" s="24">
        <f t="shared" si="16"/>
        <v>-0.30207468879668053</v>
      </c>
    </row>
    <row r="531" spans="1:15" ht="17.100000000000001" customHeight="1" x14ac:dyDescent="0.2">
      <c r="A531" s="10" t="s">
        <v>1670</v>
      </c>
      <c r="B531" s="9">
        <v>3100416056213</v>
      </c>
      <c r="C531" s="10">
        <v>39241000</v>
      </c>
      <c r="D531" s="10">
        <v>527</v>
      </c>
      <c r="F531" s="10" t="s">
        <v>1671</v>
      </c>
      <c r="G531" s="10" t="s">
        <v>1672</v>
      </c>
      <c r="H531" s="15" t="s">
        <v>1673</v>
      </c>
      <c r="I531" s="15" t="s">
        <v>1674</v>
      </c>
      <c r="J531" s="16">
        <v>3.3</v>
      </c>
      <c r="K531" s="55">
        <f>Tableau4[[#This Row],[PU BRUT UNITAIRE
€ HT]]*(1-$C$3)</f>
        <v>1.9140000000000001</v>
      </c>
      <c r="L531" s="48">
        <v>2160</v>
      </c>
      <c r="M531" s="16">
        <v>1.54</v>
      </c>
      <c r="N531" s="55">
        <f>Tableau4[[#This Row],[PU BRUT PALETTE
€ HT]]*(1-$C$3)</f>
        <v>0.8932000000000001</v>
      </c>
      <c r="O531" s="24">
        <f t="shared" si="16"/>
        <v>-0.53333333333333321</v>
      </c>
    </row>
    <row r="532" spans="1:15" ht="17.100000000000001" customHeight="1" x14ac:dyDescent="0.2">
      <c r="A532" s="10" t="s">
        <v>1675</v>
      </c>
      <c r="B532" s="9">
        <v>3100416058217</v>
      </c>
      <c r="C532" s="10">
        <v>39241000</v>
      </c>
      <c r="D532" s="10">
        <v>528</v>
      </c>
      <c r="F532" s="10" t="s">
        <v>1671</v>
      </c>
      <c r="G532" s="10" t="s">
        <v>1672</v>
      </c>
      <c r="H532" s="15" t="s">
        <v>1676</v>
      </c>
      <c r="I532" s="15" t="s">
        <v>1677</v>
      </c>
      <c r="J532" s="16">
        <v>5.94</v>
      </c>
      <c r="K532" s="55">
        <f>Tableau4[[#This Row],[PU BRUT UNITAIRE
€ HT]]*(1-$C$3)</f>
        <v>3.4452000000000007</v>
      </c>
      <c r="L532" s="48">
        <v>1200</v>
      </c>
      <c r="M532" s="16">
        <v>2.77</v>
      </c>
      <c r="N532" s="55">
        <f>Tableau4[[#This Row],[PU BRUT PALETTE
€ HT]]*(1-$C$3)</f>
        <v>1.6066000000000003</v>
      </c>
      <c r="O532" s="24">
        <f t="shared" si="16"/>
        <v>-0.53367003367003374</v>
      </c>
    </row>
    <row r="533" spans="1:15" ht="17.100000000000001" customHeight="1" x14ac:dyDescent="0.2">
      <c r="A533" s="10" t="s">
        <v>1678</v>
      </c>
      <c r="B533" s="9">
        <v>3100416059214</v>
      </c>
      <c r="C533" s="10">
        <v>39241000</v>
      </c>
      <c r="D533" s="10">
        <v>529</v>
      </c>
      <c r="F533" s="10" t="s">
        <v>1671</v>
      </c>
      <c r="G533" s="10" t="s">
        <v>1672</v>
      </c>
      <c r="H533" s="15" t="s">
        <v>1679</v>
      </c>
      <c r="I533" s="15" t="s">
        <v>1680</v>
      </c>
      <c r="J533" s="16">
        <v>7.63</v>
      </c>
      <c r="K533" s="55">
        <f>Tableau4[[#This Row],[PU BRUT UNITAIRE
€ HT]]*(1-$C$3)</f>
        <v>4.4254000000000007</v>
      </c>
      <c r="L533" s="48">
        <v>640</v>
      </c>
      <c r="M533" s="16">
        <v>3.55</v>
      </c>
      <c r="N533" s="55">
        <f>Tableau4[[#This Row],[PU BRUT PALETTE
€ HT]]*(1-$C$3)</f>
        <v>2.0590000000000002</v>
      </c>
      <c r="O533" s="24">
        <f t="shared" si="16"/>
        <v>-0.53473132372214938</v>
      </c>
    </row>
    <row r="534" spans="1:15" ht="17.100000000000001" customHeight="1" x14ac:dyDescent="0.2">
      <c r="A534" s="10" t="s">
        <v>1681</v>
      </c>
      <c r="B534" s="9">
        <v>3100416060210</v>
      </c>
      <c r="C534" s="10">
        <v>39241000</v>
      </c>
      <c r="D534" s="10">
        <v>530</v>
      </c>
      <c r="F534" s="10" t="s">
        <v>1671</v>
      </c>
      <c r="G534" s="10" t="s">
        <v>1672</v>
      </c>
      <c r="H534" s="15" t="s">
        <v>1682</v>
      </c>
      <c r="I534" s="15" t="s">
        <v>1683</v>
      </c>
      <c r="J534" s="16">
        <v>12.23</v>
      </c>
      <c r="K534" s="55">
        <f>Tableau4[[#This Row],[PU BRUT UNITAIRE
€ HT]]*(1-$C$3)</f>
        <v>7.0934000000000008</v>
      </c>
      <c r="L534" s="48">
        <v>540</v>
      </c>
      <c r="M534" s="16">
        <v>5.69</v>
      </c>
      <c r="N534" s="55">
        <f>Tableau4[[#This Row],[PU BRUT PALETTE
€ HT]]*(1-$C$3)</f>
        <v>3.3002000000000007</v>
      </c>
      <c r="O534" s="24">
        <f t="shared" si="16"/>
        <v>-0.53475061324611617</v>
      </c>
    </row>
    <row r="535" spans="1:15" ht="17.100000000000001" customHeight="1" x14ac:dyDescent="0.2">
      <c r="A535" s="10" t="s">
        <v>1684</v>
      </c>
      <c r="B535" s="9">
        <v>3100416061217</v>
      </c>
      <c r="C535" s="10">
        <v>39241000</v>
      </c>
      <c r="D535" s="10">
        <v>531</v>
      </c>
      <c r="F535" s="10" t="s">
        <v>1671</v>
      </c>
      <c r="G535" s="10" t="s">
        <v>1672</v>
      </c>
      <c r="H535" s="15" t="s">
        <v>1685</v>
      </c>
      <c r="I535" s="15" t="s">
        <v>1686</v>
      </c>
      <c r="J535" s="16">
        <v>16.170000000000002</v>
      </c>
      <c r="K535" s="55">
        <f>Tableau4[[#This Row],[PU BRUT UNITAIRE
€ HT]]*(1-$C$3)</f>
        <v>9.3786000000000023</v>
      </c>
      <c r="L535" s="48">
        <v>360</v>
      </c>
      <c r="M535" s="16">
        <v>7.53</v>
      </c>
      <c r="N535" s="55">
        <f>Tableau4[[#This Row],[PU BRUT PALETTE
€ HT]]*(1-$C$3)</f>
        <v>4.3674000000000008</v>
      </c>
      <c r="O535" s="24">
        <f t="shared" si="16"/>
        <v>-0.53432282003710574</v>
      </c>
    </row>
    <row r="536" spans="1:15" ht="17.100000000000001" customHeight="1" x14ac:dyDescent="0.2">
      <c r="A536" s="10" t="s">
        <v>1687</v>
      </c>
      <c r="B536" s="9">
        <v>3100416062214</v>
      </c>
      <c r="C536" s="10">
        <v>39241000</v>
      </c>
      <c r="D536" s="10">
        <v>532</v>
      </c>
      <c r="F536" s="10" t="s">
        <v>1671</v>
      </c>
      <c r="G536" s="10" t="s">
        <v>1672</v>
      </c>
      <c r="H536" s="15" t="s">
        <v>1688</v>
      </c>
      <c r="I536" s="15" t="s">
        <v>1689</v>
      </c>
      <c r="J536" s="16">
        <v>16.87</v>
      </c>
      <c r="K536" s="55">
        <f>Tableau4[[#This Row],[PU BRUT UNITAIRE
€ HT]]*(1-$C$3)</f>
        <v>9.7846000000000011</v>
      </c>
      <c r="L536" s="48">
        <v>240</v>
      </c>
      <c r="M536" s="16">
        <v>7.85</v>
      </c>
      <c r="N536" s="55">
        <f>Tableau4[[#This Row],[PU BRUT PALETTE
€ HT]]*(1-$C$3)</f>
        <v>4.5529999999999999</v>
      </c>
      <c r="O536" s="24">
        <f t="shared" si="16"/>
        <v>-0.53467694131594556</v>
      </c>
    </row>
    <row r="537" spans="1:15" ht="17.100000000000001" customHeight="1" x14ac:dyDescent="0.2">
      <c r="A537" s="10" t="s">
        <v>1690</v>
      </c>
      <c r="B537" s="9">
        <v>3100416063211</v>
      </c>
      <c r="C537" s="10">
        <v>39241000</v>
      </c>
      <c r="D537" s="10">
        <v>533</v>
      </c>
      <c r="F537" s="10" t="s">
        <v>1671</v>
      </c>
      <c r="G537" s="10" t="s">
        <v>1672</v>
      </c>
      <c r="H537" s="15" t="s">
        <v>1691</v>
      </c>
      <c r="I537" s="15" t="s">
        <v>1692</v>
      </c>
      <c r="J537" s="16">
        <v>18.899999999999999</v>
      </c>
      <c r="K537" s="55">
        <f>Tableau4[[#This Row],[PU BRUT UNITAIRE
€ HT]]*(1-$C$3)</f>
        <v>10.962</v>
      </c>
      <c r="L537" s="48">
        <v>270</v>
      </c>
      <c r="M537" s="16">
        <v>8.8000000000000007</v>
      </c>
      <c r="N537" s="55">
        <f>Tableau4[[#This Row],[PU BRUT PALETTE
€ HT]]*(1-$C$3)</f>
        <v>5.104000000000001</v>
      </c>
      <c r="O537" s="24">
        <f t="shared" si="16"/>
        <v>-0.53439153439153431</v>
      </c>
    </row>
    <row r="538" spans="1:15" ht="17.100000000000001" customHeight="1" x14ac:dyDescent="0.2">
      <c r="A538" s="10" t="s">
        <v>1693</v>
      </c>
      <c r="B538" s="9">
        <v>3100411554219</v>
      </c>
      <c r="C538" s="10">
        <v>39231090</v>
      </c>
      <c r="D538" s="10">
        <v>534</v>
      </c>
      <c r="F538" s="10" t="s">
        <v>1671</v>
      </c>
      <c r="G538" s="10" t="s">
        <v>1672</v>
      </c>
      <c r="H538" s="15" t="s">
        <v>1694</v>
      </c>
      <c r="I538" s="15" t="s">
        <v>1695</v>
      </c>
      <c r="J538" s="16">
        <v>15.58</v>
      </c>
      <c r="K538" s="55">
        <f>Tableau4[[#This Row],[PU BRUT UNITAIRE
€ HT]]*(1-$C$3)</f>
        <v>9.0364000000000004</v>
      </c>
      <c r="L538" s="48">
        <v>240</v>
      </c>
      <c r="M538" s="16">
        <v>11.46</v>
      </c>
      <c r="N538" s="55">
        <f>Tableau4[[#This Row],[PU BRUT PALETTE
€ HT]]*(1-$C$3)</f>
        <v>6.6468000000000016</v>
      </c>
      <c r="O538" s="24">
        <f t="shared" si="16"/>
        <v>-0.26444159178433879</v>
      </c>
    </row>
    <row r="539" spans="1:15" ht="17.100000000000001" customHeight="1" x14ac:dyDescent="0.2">
      <c r="A539" s="10" t="s">
        <v>1696</v>
      </c>
      <c r="B539" s="9">
        <v>3573678668027</v>
      </c>
      <c r="C539" s="10">
        <v>39231090</v>
      </c>
      <c r="D539" s="10">
        <v>535</v>
      </c>
      <c r="F539" s="10" t="s">
        <v>1697</v>
      </c>
      <c r="G539" s="10" t="s">
        <v>1698</v>
      </c>
      <c r="H539" s="15" t="s">
        <v>1699</v>
      </c>
      <c r="I539" s="15" t="s">
        <v>1700</v>
      </c>
      <c r="J539" s="16">
        <v>11.72</v>
      </c>
      <c r="K539" s="55">
        <f>Tableau4[[#This Row],[PU BRUT UNITAIRE
€ HT]]*(1-$C$3)</f>
        <v>6.797600000000001</v>
      </c>
      <c r="L539" s="48">
        <v>240</v>
      </c>
      <c r="M539" s="16">
        <v>7.91</v>
      </c>
      <c r="N539" s="55">
        <f>Tableau4[[#This Row],[PU BRUT PALETTE
€ HT]]*(1-$C$3)</f>
        <v>4.5878000000000005</v>
      </c>
      <c r="O539" s="24">
        <f t="shared" si="16"/>
        <v>-0.32508532423208192</v>
      </c>
    </row>
    <row r="540" spans="1:15" ht="17.100000000000001" customHeight="1" x14ac:dyDescent="0.2">
      <c r="A540" s="10" t="s">
        <v>1701</v>
      </c>
      <c r="B540" s="9">
        <v>3100416065215</v>
      </c>
      <c r="C540" s="10">
        <v>39241000</v>
      </c>
      <c r="D540" s="10">
        <v>536</v>
      </c>
      <c r="F540" s="10" t="s">
        <v>1671</v>
      </c>
      <c r="G540" s="10" t="s">
        <v>1672</v>
      </c>
      <c r="H540" s="15" t="s">
        <v>1702</v>
      </c>
      <c r="I540" s="15" t="s">
        <v>1703</v>
      </c>
      <c r="J540" s="16">
        <v>8.9</v>
      </c>
      <c r="K540" s="55">
        <f>Tableau4[[#This Row],[PU BRUT UNITAIRE
€ HT]]*(1-$C$3)</f>
        <v>5.1620000000000008</v>
      </c>
      <c r="L540" s="48">
        <v>450</v>
      </c>
      <c r="M540" s="16">
        <v>4.1399999999999997</v>
      </c>
      <c r="N540" s="55">
        <f>Tableau4[[#This Row],[PU BRUT PALETTE
€ HT]]*(1-$C$3)</f>
        <v>2.4012000000000002</v>
      </c>
      <c r="O540" s="24">
        <f t="shared" si="16"/>
        <v>-0.53483146067415732</v>
      </c>
    </row>
    <row r="541" spans="1:15" ht="17.100000000000001" customHeight="1" x14ac:dyDescent="0.2">
      <c r="A541" s="10" t="s">
        <v>1704</v>
      </c>
      <c r="B541" s="9">
        <v>3100416067219</v>
      </c>
      <c r="C541" s="10">
        <v>39241000</v>
      </c>
      <c r="D541" s="10">
        <v>537</v>
      </c>
      <c r="F541" s="10" t="s">
        <v>1671</v>
      </c>
      <c r="G541" s="10" t="s">
        <v>1672</v>
      </c>
      <c r="H541" s="15" t="s">
        <v>1705</v>
      </c>
      <c r="I541" s="15" t="s">
        <v>1706</v>
      </c>
      <c r="J541" s="16">
        <v>12.29</v>
      </c>
      <c r="K541" s="55">
        <f>Tableau4[[#This Row],[PU BRUT UNITAIRE
€ HT]]*(1-$C$3)</f>
        <v>7.1282000000000005</v>
      </c>
      <c r="L541" s="48">
        <v>540</v>
      </c>
      <c r="M541" s="16">
        <v>5.72</v>
      </c>
      <c r="N541" s="55">
        <f>Tableau4[[#This Row],[PU BRUT PALETTE
€ HT]]*(1-$C$3)</f>
        <v>3.3176000000000001</v>
      </c>
      <c r="O541" s="24">
        <f t="shared" si="16"/>
        <v>-0.53458096013018719</v>
      </c>
    </row>
    <row r="542" spans="1:15" ht="17.100000000000001" customHeight="1" x14ac:dyDescent="0.2">
      <c r="A542" s="10" t="s">
        <v>1707</v>
      </c>
      <c r="B542" s="9">
        <v>3100416068216</v>
      </c>
      <c r="C542" s="10">
        <v>39241000</v>
      </c>
      <c r="D542" s="10">
        <v>538</v>
      </c>
      <c r="F542" s="10" t="s">
        <v>1671</v>
      </c>
      <c r="G542" s="10" t="s">
        <v>1672</v>
      </c>
      <c r="H542" s="15" t="s">
        <v>1708</v>
      </c>
      <c r="I542" s="15" t="s">
        <v>1709</v>
      </c>
      <c r="J542" s="16">
        <v>15.65</v>
      </c>
      <c r="K542" s="55">
        <f>Tableau4[[#This Row],[PU BRUT UNITAIRE
€ HT]]*(1-$C$3)</f>
        <v>9.0770000000000017</v>
      </c>
      <c r="L542" s="48">
        <v>240</v>
      </c>
      <c r="M542" s="16">
        <v>7.29</v>
      </c>
      <c r="N542" s="55">
        <f>Tableau4[[#This Row],[PU BRUT PALETTE
€ HT]]*(1-$C$3)</f>
        <v>4.2282000000000002</v>
      </c>
      <c r="O542" s="24">
        <f t="shared" si="16"/>
        <v>-0.53418530351437699</v>
      </c>
    </row>
    <row r="543" spans="1:15" ht="17.100000000000001" customHeight="1" x14ac:dyDescent="0.2">
      <c r="A543" s="10" t="s">
        <v>1710</v>
      </c>
      <c r="B543" s="9">
        <v>3100416069213</v>
      </c>
      <c r="C543" s="10">
        <v>39241000</v>
      </c>
      <c r="D543" s="10">
        <v>539</v>
      </c>
      <c r="F543" s="10" t="s">
        <v>1671</v>
      </c>
      <c r="G543" s="10" t="s">
        <v>1672</v>
      </c>
      <c r="H543" s="15" t="s">
        <v>1711</v>
      </c>
      <c r="I543" s="15" t="s">
        <v>1712</v>
      </c>
      <c r="J543" s="16">
        <v>13.24</v>
      </c>
      <c r="K543" s="55">
        <f>Tableau4[[#This Row],[PU BRUT UNITAIRE
€ HT]]*(1-$C$3)</f>
        <v>7.6792000000000007</v>
      </c>
      <c r="L543" s="48">
        <v>360</v>
      </c>
      <c r="M543" s="16">
        <v>8.8000000000000007</v>
      </c>
      <c r="N543" s="55">
        <f>Tableau4[[#This Row],[PU BRUT PALETTE
€ HT]]*(1-$C$3)</f>
        <v>5.104000000000001</v>
      </c>
      <c r="O543" s="24">
        <f t="shared" si="16"/>
        <v>-0.33534743202416917</v>
      </c>
    </row>
    <row r="544" spans="1:15" ht="17.100000000000001" customHeight="1" x14ac:dyDescent="0.2">
      <c r="A544" s="10" t="s">
        <v>1713</v>
      </c>
      <c r="B544" s="9">
        <v>3100416080218</v>
      </c>
      <c r="C544" s="10">
        <v>39241000</v>
      </c>
      <c r="D544" s="10">
        <v>540</v>
      </c>
      <c r="F544" s="10" t="s">
        <v>1671</v>
      </c>
      <c r="G544" s="10" t="s">
        <v>1672</v>
      </c>
      <c r="H544" s="15" t="s">
        <v>1714</v>
      </c>
      <c r="I544" s="15" t="s">
        <v>1715</v>
      </c>
      <c r="J544" s="16">
        <v>16.57</v>
      </c>
      <c r="K544" s="55">
        <f>Tableau4[[#This Row],[PU BRUT UNITAIRE
€ HT]]*(1-$C$3)</f>
        <v>9.6106000000000016</v>
      </c>
      <c r="L544" s="48">
        <v>160</v>
      </c>
      <c r="M544" s="16">
        <v>10.69</v>
      </c>
      <c r="N544" s="55">
        <f>Tableau4[[#This Row],[PU BRUT PALETTE
€ HT]]*(1-$C$3)</f>
        <v>6.2002000000000006</v>
      </c>
      <c r="O544" s="24">
        <f t="shared" si="16"/>
        <v>-0.35485817742908876</v>
      </c>
    </row>
    <row r="545" spans="1:15" ht="17.100000000000001" customHeight="1" x14ac:dyDescent="0.2">
      <c r="A545" s="10" t="s">
        <v>1716</v>
      </c>
      <c r="B545" s="9">
        <v>3573678671201</v>
      </c>
      <c r="C545" s="10">
        <v>39231090</v>
      </c>
      <c r="D545" s="10">
        <v>541</v>
      </c>
      <c r="F545" s="10" t="s">
        <v>1717</v>
      </c>
      <c r="G545" s="10" t="s">
        <v>1718</v>
      </c>
      <c r="H545" s="15" t="s">
        <v>1719</v>
      </c>
      <c r="I545" s="15" t="s">
        <v>1720</v>
      </c>
      <c r="J545" s="16">
        <v>11.72</v>
      </c>
      <c r="K545" s="55">
        <f>Tableau4[[#This Row],[PU BRUT UNITAIRE
€ HT]]*(1-$C$3)</f>
        <v>6.797600000000001</v>
      </c>
      <c r="L545" s="48">
        <v>144</v>
      </c>
      <c r="M545" s="16">
        <v>7.91</v>
      </c>
      <c r="N545" s="55">
        <f>Tableau4[[#This Row],[PU BRUT PALETTE
€ HT]]*(1-$C$3)</f>
        <v>4.5878000000000005</v>
      </c>
      <c r="O545" s="24">
        <f t="shared" si="16"/>
        <v>-0.32508532423208192</v>
      </c>
    </row>
    <row r="546" spans="1:15" ht="17.100000000000001" customHeight="1" x14ac:dyDescent="0.2">
      <c r="A546" s="10" t="s">
        <v>1721</v>
      </c>
      <c r="B546" s="9">
        <v>3573678693500</v>
      </c>
      <c r="C546" s="10">
        <v>39231090</v>
      </c>
      <c r="D546" s="10">
        <v>542</v>
      </c>
      <c r="F546" s="10" t="s">
        <v>1671</v>
      </c>
      <c r="G546" s="10" t="s">
        <v>1672</v>
      </c>
      <c r="H546" s="15" t="s">
        <v>1722</v>
      </c>
      <c r="I546" s="15" t="s">
        <v>1723</v>
      </c>
      <c r="J546" s="21">
        <v>9.99</v>
      </c>
      <c r="K546" s="56">
        <f>Tableau4[[#This Row],[PU BRUT UNITAIRE
€ HT]]*(1-$C$3)</f>
        <v>5.7942000000000009</v>
      </c>
      <c r="L546" s="51" t="s">
        <v>120</v>
      </c>
      <c r="M546" s="11" t="s">
        <v>120</v>
      </c>
      <c r="N546" s="55" t="e">
        <f>Tableau4[[#This Row],[PU BRUT PALETTE
€ HT]]*(1-$C$3)</f>
        <v>#VALUE!</v>
      </c>
      <c r="O546" s="20" t="s">
        <v>120</v>
      </c>
    </row>
    <row r="547" spans="1:15" ht="17.100000000000001" customHeight="1" x14ac:dyDescent="0.2">
      <c r="A547" s="10" t="s">
        <v>1724</v>
      </c>
      <c r="B547" s="9">
        <v>3573678691728</v>
      </c>
      <c r="C547" s="10">
        <v>39231090</v>
      </c>
      <c r="D547" s="10">
        <v>543</v>
      </c>
      <c r="E547" s="10" t="s">
        <v>602</v>
      </c>
      <c r="F547" s="10" t="s">
        <v>1725</v>
      </c>
      <c r="G547" s="10" t="s">
        <v>1726</v>
      </c>
      <c r="H547" s="15" t="s">
        <v>1727</v>
      </c>
      <c r="I547" s="15" t="s">
        <v>1728</v>
      </c>
      <c r="J547" s="21">
        <v>3.99</v>
      </c>
      <c r="K547" s="56">
        <f>Tableau4[[#This Row],[PU BRUT UNITAIRE
€ HT]]*(1-$C$3)</f>
        <v>2.3142000000000005</v>
      </c>
      <c r="L547" s="48">
        <v>1125</v>
      </c>
      <c r="M547" s="11">
        <v>2.99</v>
      </c>
      <c r="N547" s="55">
        <f>Tableau4[[#This Row],[PU BRUT PALETTE
€ HT]]*(1-$C$3)</f>
        <v>1.7342000000000004</v>
      </c>
      <c r="O547" s="20">
        <f t="shared" ref="O547:O563" si="17">+M547/J547-1</f>
        <v>-0.25062656641604009</v>
      </c>
    </row>
    <row r="548" spans="1:15" ht="17.100000000000001" customHeight="1" x14ac:dyDescent="0.2">
      <c r="A548" s="10" t="s">
        <v>1729</v>
      </c>
      <c r="B548" s="9">
        <v>3100416150218</v>
      </c>
      <c r="C548" s="10">
        <v>39241000</v>
      </c>
      <c r="D548" s="10">
        <v>544</v>
      </c>
      <c r="F548" s="10" t="s">
        <v>1725</v>
      </c>
      <c r="G548" s="10" t="s">
        <v>1726</v>
      </c>
      <c r="H548" s="15" t="s">
        <v>1730</v>
      </c>
      <c r="I548" s="15" t="s">
        <v>1731</v>
      </c>
      <c r="J548" s="16">
        <v>17.62</v>
      </c>
      <c r="K548" s="55">
        <f>Tableau4[[#This Row],[PU BRUT UNITAIRE
€ HT]]*(1-$C$3)</f>
        <v>10.219600000000002</v>
      </c>
      <c r="L548" s="48">
        <v>220</v>
      </c>
      <c r="M548" s="16">
        <v>12.94</v>
      </c>
      <c r="N548" s="55">
        <f>Tableau4[[#This Row],[PU BRUT PALETTE
€ HT]]*(1-$C$3)</f>
        <v>7.5052000000000003</v>
      </c>
      <c r="O548" s="24">
        <f t="shared" si="17"/>
        <v>-0.26560726447219074</v>
      </c>
    </row>
    <row r="549" spans="1:15" ht="17.100000000000001" customHeight="1" x14ac:dyDescent="0.2">
      <c r="A549" s="10" t="s">
        <v>1732</v>
      </c>
      <c r="B549" s="9">
        <v>3573678654891</v>
      </c>
      <c r="C549" s="10">
        <v>39241000</v>
      </c>
      <c r="D549" s="10">
        <v>545</v>
      </c>
      <c r="F549" s="10" t="s">
        <v>1725</v>
      </c>
      <c r="G549" s="10" t="s">
        <v>1726</v>
      </c>
      <c r="H549" s="15" t="s">
        <v>1733</v>
      </c>
      <c r="I549" s="15" t="s">
        <v>1734</v>
      </c>
      <c r="J549" s="16">
        <v>17.62</v>
      </c>
      <c r="K549" s="55">
        <f>Tableau4[[#This Row],[PU BRUT UNITAIRE
€ HT]]*(1-$C$3)</f>
        <v>10.219600000000002</v>
      </c>
      <c r="L549" s="48">
        <v>220</v>
      </c>
      <c r="M549" s="16">
        <v>12.94</v>
      </c>
      <c r="N549" s="55">
        <f>Tableau4[[#This Row],[PU BRUT PALETTE
€ HT]]*(1-$C$3)</f>
        <v>7.5052000000000003</v>
      </c>
      <c r="O549" s="24">
        <f t="shared" si="17"/>
        <v>-0.26560726447219074</v>
      </c>
    </row>
    <row r="550" spans="1:15" ht="17.100000000000001" customHeight="1" x14ac:dyDescent="0.2">
      <c r="A550" s="10" t="s">
        <v>1735</v>
      </c>
      <c r="B550" s="9">
        <v>3100416150775</v>
      </c>
      <c r="C550" s="10">
        <v>39241000</v>
      </c>
      <c r="D550" s="10">
        <v>546</v>
      </c>
      <c r="F550" s="10" t="s">
        <v>1725</v>
      </c>
      <c r="G550" s="10" t="s">
        <v>1726</v>
      </c>
      <c r="H550" s="15" t="s">
        <v>1736</v>
      </c>
      <c r="I550" s="15" t="s">
        <v>1737</v>
      </c>
      <c r="J550" s="16">
        <v>17.62</v>
      </c>
      <c r="K550" s="55">
        <f>Tableau4[[#This Row],[PU BRUT UNITAIRE
€ HT]]*(1-$C$3)</f>
        <v>10.219600000000002</v>
      </c>
      <c r="L550" s="48">
        <v>220</v>
      </c>
      <c r="M550" s="16">
        <v>12.94</v>
      </c>
      <c r="N550" s="55">
        <f>Tableau4[[#This Row],[PU BRUT PALETTE
€ HT]]*(1-$C$3)</f>
        <v>7.5052000000000003</v>
      </c>
      <c r="O550" s="24">
        <f t="shared" si="17"/>
        <v>-0.26560726447219074</v>
      </c>
    </row>
    <row r="551" spans="1:15" ht="17.100000000000001" customHeight="1" x14ac:dyDescent="0.2">
      <c r="A551" s="18" t="s">
        <v>1738</v>
      </c>
      <c r="B551" s="9">
        <v>3573678691377</v>
      </c>
      <c r="C551" s="10">
        <v>39241000</v>
      </c>
      <c r="D551" s="10">
        <v>547</v>
      </c>
      <c r="E551" s="10" t="s">
        <v>602</v>
      </c>
      <c r="F551" s="10" t="s">
        <v>1725</v>
      </c>
      <c r="G551" s="10" t="s">
        <v>1726</v>
      </c>
      <c r="H551" s="15" t="s">
        <v>1739</v>
      </c>
      <c r="I551" s="15" t="s">
        <v>1740</v>
      </c>
      <c r="J551" s="16">
        <v>6.99</v>
      </c>
      <c r="K551" s="55">
        <f>Tableau4[[#This Row],[PU BRUT UNITAIRE
€ HT]]*(1-$C$3)</f>
        <v>4.0542000000000007</v>
      </c>
      <c r="L551" s="50">
        <v>480</v>
      </c>
      <c r="M551" s="16">
        <v>4.9000000000000004</v>
      </c>
      <c r="N551" s="55">
        <f>Tableau4[[#This Row],[PU BRUT PALETTE
€ HT]]*(1-$C$3)</f>
        <v>2.8420000000000005</v>
      </c>
      <c r="O551" s="24">
        <f t="shared" si="17"/>
        <v>-0.29899856938483549</v>
      </c>
    </row>
    <row r="552" spans="1:15" ht="17.100000000000001" customHeight="1" x14ac:dyDescent="0.2">
      <c r="A552" s="10" t="s">
        <v>1741</v>
      </c>
      <c r="B552" s="9">
        <v>3100416154216</v>
      </c>
      <c r="C552" s="10">
        <v>39241000</v>
      </c>
      <c r="D552" s="10">
        <v>548</v>
      </c>
      <c r="F552" s="10" t="s">
        <v>1725</v>
      </c>
      <c r="G552" s="10" t="s">
        <v>1726</v>
      </c>
      <c r="H552" s="15" t="s">
        <v>1742</v>
      </c>
      <c r="I552" s="15" t="s">
        <v>1743</v>
      </c>
      <c r="J552" s="16">
        <v>24.23</v>
      </c>
      <c r="K552" s="55">
        <f>Tableau4[[#This Row],[PU BRUT UNITAIRE
€ HT]]*(1-$C$3)</f>
        <v>14.053400000000002</v>
      </c>
      <c r="L552" s="48">
        <v>180</v>
      </c>
      <c r="M552" s="16">
        <v>17.53</v>
      </c>
      <c r="N552" s="55">
        <f>Tableau4[[#This Row],[PU BRUT PALETTE
€ HT]]*(1-$C$3)</f>
        <v>10.167400000000002</v>
      </c>
      <c r="O552" s="24">
        <f t="shared" si="17"/>
        <v>-0.27651671481634332</v>
      </c>
    </row>
    <row r="553" spans="1:15" ht="17.100000000000001" customHeight="1" x14ac:dyDescent="0.2">
      <c r="A553" s="10" t="s">
        <v>1744</v>
      </c>
      <c r="B553" s="9">
        <v>3573678674974</v>
      </c>
      <c r="C553" s="10">
        <v>39241000</v>
      </c>
      <c r="D553" s="10">
        <v>549</v>
      </c>
      <c r="F553" s="10" t="s">
        <v>1745</v>
      </c>
      <c r="G553" s="10" t="s">
        <v>1746</v>
      </c>
      <c r="H553" s="15" t="s">
        <v>1747</v>
      </c>
      <c r="I553" s="15" t="s">
        <v>1748</v>
      </c>
      <c r="J553" s="16">
        <v>6.71</v>
      </c>
      <c r="K553" s="55">
        <f>Tableau4[[#This Row],[PU BRUT UNITAIRE
€ HT]]*(1-$C$3)</f>
        <v>3.8918000000000004</v>
      </c>
      <c r="L553" s="48">
        <v>720</v>
      </c>
      <c r="M553" s="16">
        <v>4.8600000000000003</v>
      </c>
      <c r="N553" s="55">
        <f>Tableau4[[#This Row],[PU BRUT PALETTE
€ HT]]*(1-$C$3)</f>
        <v>2.8188000000000004</v>
      </c>
      <c r="O553" s="24">
        <f t="shared" si="17"/>
        <v>-0.27570789865871825</v>
      </c>
    </row>
    <row r="554" spans="1:15" ht="17.100000000000001" customHeight="1" x14ac:dyDescent="0.2">
      <c r="A554" s="10" t="s">
        <v>1749</v>
      </c>
      <c r="B554" s="9">
        <v>3100416151215</v>
      </c>
      <c r="C554" s="10">
        <v>39241000</v>
      </c>
      <c r="D554" s="10">
        <v>550</v>
      </c>
      <c r="F554" s="10" t="s">
        <v>1725</v>
      </c>
      <c r="G554" s="10" t="s">
        <v>1726</v>
      </c>
      <c r="H554" s="15" t="s">
        <v>1750</v>
      </c>
      <c r="I554" s="15" t="s">
        <v>1751</v>
      </c>
      <c r="J554" s="16">
        <v>21.2</v>
      </c>
      <c r="K554" s="55">
        <f>Tableau4[[#This Row],[PU BRUT UNITAIRE
€ HT]]*(1-$C$3)</f>
        <v>12.296000000000001</v>
      </c>
      <c r="L554" s="48">
        <v>200</v>
      </c>
      <c r="M554" s="16">
        <v>15.57</v>
      </c>
      <c r="N554" s="55">
        <f>Tableau4[[#This Row],[PU BRUT PALETTE
€ HT]]*(1-$C$3)</f>
        <v>9.0306000000000015</v>
      </c>
      <c r="O554" s="24">
        <f t="shared" si="17"/>
        <v>-0.26556603773584897</v>
      </c>
    </row>
    <row r="555" spans="1:15" ht="17.100000000000001" customHeight="1" x14ac:dyDescent="0.2">
      <c r="A555" s="10" t="s">
        <v>1752</v>
      </c>
      <c r="B555" s="9">
        <v>3573678654907</v>
      </c>
      <c r="C555" s="10">
        <v>39241000</v>
      </c>
      <c r="D555" s="10">
        <v>551</v>
      </c>
      <c r="F555" s="10" t="s">
        <v>1725</v>
      </c>
      <c r="G555" s="10" t="s">
        <v>1726</v>
      </c>
      <c r="H555" s="15" t="s">
        <v>1753</v>
      </c>
      <c r="I555" s="15" t="s">
        <v>1754</v>
      </c>
      <c r="J555" s="16">
        <v>21.2</v>
      </c>
      <c r="K555" s="55">
        <f>Tableau4[[#This Row],[PU BRUT UNITAIRE
€ HT]]*(1-$C$3)</f>
        <v>12.296000000000001</v>
      </c>
      <c r="L555" s="48">
        <v>200</v>
      </c>
      <c r="M555" s="16">
        <v>15.57</v>
      </c>
      <c r="N555" s="55">
        <f>Tableau4[[#This Row],[PU BRUT PALETTE
€ HT]]*(1-$C$3)</f>
        <v>9.0306000000000015</v>
      </c>
      <c r="O555" s="24">
        <f t="shared" si="17"/>
        <v>-0.26556603773584897</v>
      </c>
    </row>
    <row r="556" spans="1:15" ht="17.100000000000001" customHeight="1" x14ac:dyDescent="0.2">
      <c r="A556" s="10" t="s">
        <v>1755</v>
      </c>
      <c r="B556" s="9">
        <v>3573678654914</v>
      </c>
      <c r="C556" s="10">
        <v>39241000</v>
      </c>
      <c r="D556" s="10">
        <v>552</v>
      </c>
      <c r="F556" s="10" t="s">
        <v>1725</v>
      </c>
      <c r="G556" s="10" t="s">
        <v>1726</v>
      </c>
      <c r="H556" s="15" t="s">
        <v>1756</v>
      </c>
      <c r="I556" s="15" t="s">
        <v>1757</v>
      </c>
      <c r="J556" s="16">
        <v>21.2</v>
      </c>
      <c r="K556" s="55">
        <f>Tableau4[[#This Row],[PU BRUT UNITAIRE
€ HT]]*(1-$C$3)</f>
        <v>12.296000000000001</v>
      </c>
      <c r="L556" s="48">
        <v>200</v>
      </c>
      <c r="M556" s="16">
        <v>15.57</v>
      </c>
      <c r="N556" s="55">
        <f>Tableau4[[#This Row],[PU BRUT PALETTE
€ HT]]*(1-$C$3)</f>
        <v>9.0306000000000015</v>
      </c>
      <c r="O556" s="24">
        <f t="shared" si="17"/>
        <v>-0.26556603773584897</v>
      </c>
    </row>
    <row r="557" spans="1:15" ht="17.100000000000001" customHeight="1" x14ac:dyDescent="0.2">
      <c r="A557" s="10" t="s">
        <v>1758</v>
      </c>
      <c r="B557" s="9">
        <v>3100416155213</v>
      </c>
      <c r="C557" s="10">
        <v>39241000</v>
      </c>
      <c r="D557" s="10">
        <v>553</v>
      </c>
      <c r="F557" s="10" t="s">
        <v>1725</v>
      </c>
      <c r="G557" s="10" t="s">
        <v>1726</v>
      </c>
      <c r="H557" s="15" t="s">
        <v>1759</v>
      </c>
      <c r="I557" s="15" t="s">
        <v>1760</v>
      </c>
      <c r="J557" s="16">
        <v>25.97</v>
      </c>
      <c r="K557" s="55">
        <f>Tableau4[[#This Row],[PU BRUT UNITAIRE
€ HT]]*(1-$C$3)</f>
        <v>15.062600000000002</v>
      </c>
      <c r="L557" s="48">
        <v>300</v>
      </c>
      <c r="M557" s="16">
        <v>19.07</v>
      </c>
      <c r="N557" s="55">
        <f>Tableau4[[#This Row],[PU BRUT PALETTE
€ HT]]*(1-$C$3)</f>
        <v>11.060600000000001</v>
      </c>
      <c r="O557" s="24">
        <f t="shared" si="17"/>
        <v>-0.26569118213323062</v>
      </c>
    </row>
    <row r="558" spans="1:15" ht="17.100000000000001" customHeight="1" x14ac:dyDescent="0.2">
      <c r="A558" s="10" t="s">
        <v>1761</v>
      </c>
      <c r="B558" s="9">
        <v>3100416155770</v>
      </c>
      <c r="C558" s="10">
        <v>39241000</v>
      </c>
      <c r="D558" s="10">
        <v>554</v>
      </c>
      <c r="F558" s="10" t="s">
        <v>1725</v>
      </c>
      <c r="G558" s="10" t="s">
        <v>1726</v>
      </c>
      <c r="H558" s="15" t="s">
        <v>1762</v>
      </c>
      <c r="I558" s="15" t="s">
        <v>1763</v>
      </c>
      <c r="J558" s="16">
        <v>25.97</v>
      </c>
      <c r="K558" s="55">
        <f>Tableau4[[#This Row],[PU BRUT UNITAIRE
€ HT]]*(1-$C$3)</f>
        <v>15.062600000000002</v>
      </c>
      <c r="L558" s="48">
        <v>300</v>
      </c>
      <c r="M558" s="16">
        <v>19.07</v>
      </c>
      <c r="N558" s="55">
        <f>Tableau4[[#This Row],[PU BRUT PALETTE
€ HT]]*(1-$C$3)</f>
        <v>11.060600000000001</v>
      </c>
      <c r="O558" s="24">
        <f t="shared" si="17"/>
        <v>-0.26569118213323062</v>
      </c>
    </row>
    <row r="559" spans="1:15" ht="17.100000000000001" customHeight="1" x14ac:dyDescent="0.2">
      <c r="A559" s="10" t="s">
        <v>1764</v>
      </c>
      <c r="B559" s="9">
        <v>3573670004373</v>
      </c>
      <c r="C559" s="10">
        <v>39241000</v>
      </c>
      <c r="D559" s="10">
        <v>555</v>
      </c>
      <c r="F559" s="10" t="s">
        <v>1725</v>
      </c>
      <c r="G559" s="10" t="s">
        <v>1726</v>
      </c>
      <c r="H559" s="15" t="s">
        <v>1765</v>
      </c>
      <c r="I559" s="15" t="s">
        <v>1766</v>
      </c>
      <c r="J559" s="16">
        <v>32.69</v>
      </c>
      <c r="K559" s="55">
        <f>Tableau4[[#This Row],[PU BRUT UNITAIRE
€ HT]]*(1-$C$3)</f>
        <v>18.9602</v>
      </c>
      <c r="L559" s="48">
        <v>72</v>
      </c>
      <c r="M559" s="16">
        <v>23.65</v>
      </c>
      <c r="N559" s="55">
        <f>Tableau4[[#This Row],[PU BRUT PALETTE
€ HT]]*(1-$C$3)</f>
        <v>13.717000000000001</v>
      </c>
      <c r="O559" s="24">
        <f t="shared" si="17"/>
        <v>-0.27653716732945854</v>
      </c>
    </row>
    <row r="560" spans="1:15" ht="17.100000000000001" customHeight="1" x14ac:dyDescent="0.2">
      <c r="A560" s="10" t="s">
        <v>1767</v>
      </c>
      <c r="B560" s="9">
        <v>3573670004717</v>
      </c>
      <c r="C560" s="10">
        <v>39241000</v>
      </c>
      <c r="D560" s="10">
        <v>556</v>
      </c>
      <c r="F560" s="10" t="s">
        <v>1725</v>
      </c>
      <c r="G560" s="10" t="s">
        <v>1726</v>
      </c>
      <c r="H560" s="15" t="s">
        <v>1768</v>
      </c>
      <c r="I560" s="15" t="s">
        <v>1769</v>
      </c>
      <c r="J560" s="16">
        <v>32.69</v>
      </c>
      <c r="K560" s="55">
        <f>Tableau4[[#This Row],[PU BRUT UNITAIRE
€ HT]]*(1-$C$3)</f>
        <v>18.9602</v>
      </c>
      <c r="L560" s="48">
        <v>72</v>
      </c>
      <c r="M560" s="16">
        <v>23.65</v>
      </c>
      <c r="N560" s="55">
        <f>Tableau4[[#This Row],[PU BRUT PALETTE
€ HT]]*(1-$C$3)</f>
        <v>13.717000000000001</v>
      </c>
      <c r="O560" s="24">
        <f t="shared" si="17"/>
        <v>-0.27653716732945854</v>
      </c>
    </row>
    <row r="561" spans="1:15" ht="17.100000000000001" customHeight="1" x14ac:dyDescent="0.2">
      <c r="A561" s="10" t="s">
        <v>1770</v>
      </c>
      <c r="B561" s="9">
        <v>3573670004748</v>
      </c>
      <c r="C561" s="10">
        <v>39241000</v>
      </c>
      <c r="D561" s="10">
        <v>557</v>
      </c>
      <c r="F561" s="10" t="s">
        <v>1725</v>
      </c>
      <c r="G561" s="10" t="s">
        <v>1726</v>
      </c>
      <c r="H561" s="15" t="s">
        <v>1771</v>
      </c>
      <c r="I561" s="15" t="s">
        <v>1772</v>
      </c>
      <c r="J561" s="16">
        <v>32.69</v>
      </c>
      <c r="K561" s="55">
        <f>Tableau4[[#This Row],[PU BRUT UNITAIRE
€ HT]]*(1-$C$3)</f>
        <v>18.9602</v>
      </c>
      <c r="L561" s="48">
        <v>72</v>
      </c>
      <c r="M561" s="16">
        <v>23.65</v>
      </c>
      <c r="N561" s="55">
        <f>Tableau4[[#This Row],[PU BRUT PALETTE
€ HT]]*(1-$C$3)</f>
        <v>13.717000000000001</v>
      </c>
      <c r="O561" s="24">
        <f t="shared" si="17"/>
        <v>-0.27653716732945854</v>
      </c>
    </row>
    <row r="562" spans="1:15" ht="17.100000000000001" customHeight="1" x14ac:dyDescent="0.2">
      <c r="A562" s="10" t="s">
        <v>1773</v>
      </c>
      <c r="B562" s="9">
        <v>3573670004762</v>
      </c>
      <c r="C562" s="10">
        <v>39241000</v>
      </c>
      <c r="D562" s="10">
        <v>558</v>
      </c>
      <c r="F562" s="10" t="s">
        <v>1725</v>
      </c>
      <c r="G562" s="10" t="s">
        <v>1726</v>
      </c>
      <c r="H562" s="15" t="s">
        <v>1774</v>
      </c>
      <c r="I562" s="15" t="s">
        <v>1775</v>
      </c>
      <c r="J562" s="16">
        <v>32.69</v>
      </c>
      <c r="K562" s="55">
        <f>Tableau4[[#This Row],[PU BRUT UNITAIRE
€ HT]]*(1-$C$3)</f>
        <v>18.9602</v>
      </c>
      <c r="L562" s="48">
        <v>72</v>
      </c>
      <c r="M562" s="16">
        <v>23.65</v>
      </c>
      <c r="N562" s="55">
        <f>Tableau4[[#This Row],[PU BRUT PALETTE
€ HT]]*(1-$C$3)</f>
        <v>13.717000000000001</v>
      </c>
      <c r="O562" s="24">
        <f t="shared" si="17"/>
        <v>-0.27653716732945854</v>
      </c>
    </row>
    <row r="563" spans="1:15" ht="17.100000000000001" customHeight="1" x14ac:dyDescent="0.2">
      <c r="A563" s="10" t="s">
        <v>1776</v>
      </c>
      <c r="B563" s="9">
        <v>3573670004755</v>
      </c>
      <c r="C563" s="10">
        <v>39241000</v>
      </c>
      <c r="D563" s="10">
        <v>559</v>
      </c>
      <c r="F563" s="10" t="s">
        <v>1725</v>
      </c>
      <c r="G563" s="10" t="s">
        <v>1726</v>
      </c>
      <c r="H563" s="15" t="s">
        <v>1777</v>
      </c>
      <c r="I563" s="15" t="s">
        <v>1778</v>
      </c>
      <c r="J563" s="16">
        <v>32.69</v>
      </c>
      <c r="K563" s="55">
        <f>Tableau4[[#This Row],[PU BRUT UNITAIRE
€ HT]]*(1-$C$3)</f>
        <v>18.9602</v>
      </c>
      <c r="L563" s="48">
        <v>72</v>
      </c>
      <c r="M563" s="16">
        <v>23.65</v>
      </c>
      <c r="N563" s="55">
        <f>Tableau4[[#This Row],[PU BRUT PALETTE
€ HT]]*(1-$C$3)</f>
        <v>13.717000000000001</v>
      </c>
      <c r="O563" s="24">
        <f t="shared" si="17"/>
        <v>-0.27653716732945854</v>
      </c>
    </row>
    <row r="564" spans="1:15" ht="17.100000000000001" customHeight="1" x14ac:dyDescent="0.2">
      <c r="A564" s="10" t="s">
        <v>1779</v>
      </c>
      <c r="B564" s="9">
        <v>3573678693449</v>
      </c>
      <c r="C564" s="10">
        <v>39241000</v>
      </c>
      <c r="D564" s="10">
        <v>560</v>
      </c>
      <c r="F564" s="10" t="s">
        <v>1780</v>
      </c>
      <c r="G564" s="10" t="s">
        <v>1781</v>
      </c>
      <c r="H564" s="15" t="s">
        <v>1782</v>
      </c>
      <c r="I564" s="15" t="s">
        <v>1783</v>
      </c>
      <c r="J564" s="21">
        <v>36.99</v>
      </c>
      <c r="K564" s="56">
        <f>Tableau4[[#This Row],[PU BRUT UNITAIRE
€ HT]]*(1-$C$3)</f>
        <v>21.454200000000004</v>
      </c>
      <c r="L564" s="51" t="s">
        <v>120</v>
      </c>
      <c r="M564" s="11" t="s">
        <v>120</v>
      </c>
      <c r="N564" s="55" t="e">
        <f>Tableau4[[#This Row],[PU BRUT PALETTE
€ HT]]*(1-$C$3)</f>
        <v>#VALUE!</v>
      </c>
      <c r="O564" s="20" t="s">
        <v>120</v>
      </c>
    </row>
    <row r="565" spans="1:15" ht="17.100000000000001" customHeight="1" x14ac:dyDescent="0.2">
      <c r="A565" s="10" t="s">
        <v>1784</v>
      </c>
      <c r="B565" s="9">
        <v>3100416081215</v>
      </c>
      <c r="C565" s="10">
        <v>39241000</v>
      </c>
      <c r="D565" s="10">
        <v>561</v>
      </c>
      <c r="F565" s="10" t="s">
        <v>1780</v>
      </c>
      <c r="G565" s="10" t="s">
        <v>1781</v>
      </c>
      <c r="H565" s="15" t="s">
        <v>1785</v>
      </c>
      <c r="I565" s="15" t="s">
        <v>1786</v>
      </c>
      <c r="J565" s="16">
        <v>30.44</v>
      </c>
      <c r="K565" s="55">
        <f>Tableau4[[#This Row],[PU BRUT UNITAIRE
€ HT]]*(1-$C$3)</f>
        <v>17.655200000000004</v>
      </c>
      <c r="L565" s="48">
        <v>80</v>
      </c>
      <c r="M565" s="16">
        <v>22.35</v>
      </c>
      <c r="N565" s="55">
        <f>Tableau4[[#This Row],[PU BRUT PALETTE
€ HT]]*(1-$C$3)</f>
        <v>12.963000000000003</v>
      </c>
      <c r="O565" s="24">
        <f t="shared" ref="O565:O578" si="18">+M565/J565-1</f>
        <v>-0.26576872536136664</v>
      </c>
    </row>
    <row r="566" spans="1:15" ht="17.100000000000001" customHeight="1" x14ac:dyDescent="0.2">
      <c r="A566" s="10" t="s">
        <v>1787</v>
      </c>
      <c r="B566" s="9">
        <v>3100416082212</v>
      </c>
      <c r="C566" s="10">
        <v>39241000</v>
      </c>
      <c r="D566" s="10">
        <v>562</v>
      </c>
      <c r="F566" s="10" t="s">
        <v>1780</v>
      </c>
      <c r="G566" s="10" t="s">
        <v>1781</v>
      </c>
      <c r="H566" s="15" t="s">
        <v>1788</v>
      </c>
      <c r="I566" s="15" t="s">
        <v>1789</v>
      </c>
      <c r="J566" s="16">
        <v>43.94</v>
      </c>
      <c r="K566" s="55">
        <f>Tableau4[[#This Row],[PU BRUT UNITAIRE
€ HT]]*(1-$C$3)</f>
        <v>25.485200000000003</v>
      </c>
      <c r="L566" s="48">
        <v>60</v>
      </c>
      <c r="M566" s="16">
        <v>32.26</v>
      </c>
      <c r="N566" s="55">
        <f>Tableau4[[#This Row],[PU BRUT PALETTE
€ HT]]*(1-$C$3)</f>
        <v>18.710800000000003</v>
      </c>
      <c r="O566" s="24">
        <f t="shared" si="18"/>
        <v>-0.26581702321347289</v>
      </c>
    </row>
    <row r="567" spans="1:15" ht="17.100000000000001" customHeight="1" x14ac:dyDescent="0.2">
      <c r="A567" s="10" t="s">
        <v>1790</v>
      </c>
      <c r="B567" s="9">
        <v>3100416084216</v>
      </c>
      <c r="C567" s="10">
        <v>39241000</v>
      </c>
      <c r="D567" s="10">
        <v>563</v>
      </c>
      <c r="F567" s="10" t="s">
        <v>1780</v>
      </c>
      <c r="G567" s="10" t="s">
        <v>1781</v>
      </c>
      <c r="H567" s="15" t="s">
        <v>1791</v>
      </c>
      <c r="I567" s="15" t="s">
        <v>1792</v>
      </c>
      <c r="J567" s="16">
        <v>58.4</v>
      </c>
      <c r="K567" s="55">
        <f>Tableau4[[#This Row],[PU BRUT UNITAIRE
€ HT]]*(1-$C$3)</f>
        <v>33.872</v>
      </c>
      <c r="L567" s="48">
        <v>24</v>
      </c>
      <c r="M567" s="16">
        <v>42.87</v>
      </c>
      <c r="N567" s="55">
        <f>Tableau4[[#This Row],[PU BRUT PALETTE
€ HT]]*(1-$C$3)</f>
        <v>24.864600000000003</v>
      </c>
      <c r="O567" s="24">
        <f t="shared" si="18"/>
        <v>-0.26592465753424666</v>
      </c>
    </row>
    <row r="568" spans="1:15" ht="17.100000000000001" customHeight="1" x14ac:dyDescent="0.2">
      <c r="A568" s="10" t="s">
        <v>1793</v>
      </c>
      <c r="B568" s="9">
        <v>3100416083219</v>
      </c>
      <c r="C568" s="10">
        <v>39241000</v>
      </c>
      <c r="D568" s="10">
        <v>564</v>
      </c>
      <c r="F568" s="10" t="s">
        <v>1780</v>
      </c>
      <c r="G568" s="10" t="s">
        <v>1781</v>
      </c>
      <c r="H568" s="15" t="s">
        <v>1794</v>
      </c>
      <c r="I568" s="15" t="s">
        <v>1795</v>
      </c>
      <c r="J568" s="16">
        <v>40.479999999999997</v>
      </c>
      <c r="K568" s="55">
        <f>Tableau4[[#This Row],[PU BRUT UNITAIRE
€ HT]]*(1-$C$3)</f>
        <v>23.478400000000001</v>
      </c>
      <c r="L568" s="48">
        <v>48</v>
      </c>
      <c r="M568" s="16">
        <v>29.72</v>
      </c>
      <c r="N568" s="55">
        <f>Tableau4[[#This Row],[PU BRUT PALETTE
€ HT]]*(1-$C$3)</f>
        <v>17.2376</v>
      </c>
      <c r="O568" s="24">
        <f t="shared" si="18"/>
        <v>-0.26581027667984192</v>
      </c>
    </row>
    <row r="569" spans="1:15" ht="17.100000000000001" customHeight="1" x14ac:dyDescent="0.2">
      <c r="A569" s="10" t="s">
        <v>1796</v>
      </c>
      <c r="B569" s="9">
        <v>3573678672710</v>
      </c>
      <c r="C569" s="10">
        <v>39231090</v>
      </c>
      <c r="D569" s="10">
        <v>565</v>
      </c>
      <c r="F569" s="10" t="s">
        <v>1780</v>
      </c>
      <c r="G569" s="10" t="s">
        <v>1781</v>
      </c>
      <c r="H569" s="15" t="s">
        <v>1797</v>
      </c>
      <c r="I569" s="15" t="s">
        <v>1798</v>
      </c>
      <c r="J569" s="16">
        <v>28.17</v>
      </c>
      <c r="K569" s="55">
        <f>Tableau4[[#This Row],[PU BRUT UNITAIRE
€ HT]]*(1-$C$3)</f>
        <v>16.338600000000003</v>
      </c>
      <c r="L569" s="48">
        <v>140</v>
      </c>
      <c r="M569" s="16">
        <v>20.38</v>
      </c>
      <c r="N569" s="55">
        <f>Tableau4[[#This Row],[PU BRUT PALETTE
€ HT]]*(1-$C$3)</f>
        <v>11.820400000000001</v>
      </c>
      <c r="O569" s="24">
        <f t="shared" si="18"/>
        <v>-0.2765353212637558</v>
      </c>
    </row>
    <row r="570" spans="1:15" ht="17.100000000000001" customHeight="1" x14ac:dyDescent="0.2">
      <c r="A570" s="10" t="s">
        <v>1799</v>
      </c>
      <c r="B570" s="9">
        <v>3573678693647</v>
      </c>
      <c r="C570" s="10">
        <v>39231090</v>
      </c>
      <c r="D570" s="10">
        <v>566</v>
      </c>
      <c r="E570" s="10" t="s">
        <v>145</v>
      </c>
      <c r="F570" s="10" t="s">
        <v>1780</v>
      </c>
      <c r="G570" s="10" t="s">
        <v>1800</v>
      </c>
      <c r="H570" s="15" t="s">
        <v>1801</v>
      </c>
      <c r="I570" s="15" t="s">
        <v>1802</v>
      </c>
      <c r="J570" s="11">
        <v>39.99</v>
      </c>
      <c r="K570" s="55">
        <f>Tableau4[[#This Row],[PU BRUT UNITAIRE
€ HT]]*(1-$C$3)</f>
        <v>23.194200000000006</v>
      </c>
      <c r="L570" s="48">
        <v>26</v>
      </c>
      <c r="M570" s="11">
        <v>33.99</v>
      </c>
      <c r="N570" s="55">
        <f>Tableau4[[#This Row],[PU BRUT PALETTE
€ HT]]*(1-$C$3)</f>
        <v>19.714200000000005</v>
      </c>
      <c r="O570" s="20">
        <f t="shared" si="18"/>
        <v>-0.15003750937734428</v>
      </c>
    </row>
    <row r="571" spans="1:15" ht="17.100000000000001" customHeight="1" x14ac:dyDescent="0.2">
      <c r="A571" s="10" t="s">
        <v>1803</v>
      </c>
      <c r="B571" s="9">
        <v>3573678693678</v>
      </c>
      <c r="C571" s="10">
        <v>39231090</v>
      </c>
      <c r="D571" s="10">
        <v>567</v>
      </c>
      <c r="E571" s="10" t="s">
        <v>145</v>
      </c>
      <c r="F571" s="10" t="s">
        <v>1780</v>
      </c>
      <c r="G571" s="10" t="s">
        <v>1800</v>
      </c>
      <c r="H571" s="15" t="s">
        <v>1804</v>
      </c>
      <c r="I571" s="15" t="s">
        <v>1805</v>
      </c>
      <c r="J571" s="11">
        <v>49.99</v>
      </c>
      <c r="K571" s="55">
        <f>Tableau4[[#This Row],[PU BRUT UNITAIRE
€ HT]]*(1-$C$3)</f>
        <v>28.994200000000006</v>
      </c>
      <c r="L571" s="48">
        <v>19</v>
      </c>
      <c r="M571" s="11">
        <v>42.49</v>
      </c>
      <c r="N571" s="55">
        <f>Tableau4[[#This Row],[PU BRUT PALETTE
€ HT]]*(1-$C$3)</f>
        <v>24.644200000000005</v>
      </c>
      <c r="O571" s="20">
        <f t="shared" si="18"/>
        <v>-0.1500300060012002</v>
      </c>
    </row>
    <row r="572" spans="1:15" ht="17.100000000000001" customHeight="1" x14ac:dyDescent="0.2">
      <c r="A572" s="10" t="s">
        <v>1806</v>
      </c>
      <c r="B572" s="9">
        <v>3573678693692</v>
      </c>
      <c r="C572" s="10">
        <v>39231090</v>
      </c>
      <c r="D572" s="10">
        <v>568</v>
      </c>
      <c r="E572" s="10" t="s">
        <v>145</v>
      </c>
      <c r="F572" s="10" t="s">
        <v>1780</v>
      </c>
      <c r="G572" s="10" t="s">
        <v>1800</v>
      </c>
      <c r="H572" s="15" t="s">
        <v>1807</v>
      </c>
      <c r="I572" s="15" t="s">
        <v>1808</v>
      </c>
      <c r="J572" s="11">
        <v>64.989999999999995</v>
      </c>
      <c r="K572" s="55">
        <f>Tableau4[[#This Row],[PU BRUT UNITAIRE
€ HT]]*(1-$C$3)</f>
        <v>37.694200000000002</v>
      </c>
      <c r="L572" s="48">
        <v>24</v>
      </c>
      <c r="M572" s="11">
        <v>55.24</v>
      </c>
      <c r="N572" s="55">
        <f>Tableau4[[#This Row],[PU BRUT PALETTE
€ HT]]*(1-$C$3)</f>
        <v>32.039200000000008</v>
      </c>
      <c r="O572" s="20">
        <f t="shared" si="18"/>
        <v>-0.15002308047391899</v>
      </c>
    </row>
    <row r="573" spans="1:15" ht="17.100000000000001" customHeight="1" x14ac:dyDescent="0.2">
      <c r="A573" s="10" t="s">
        <v>1809</v>
      </c>
      <c r="B573" s="9">
        <v>3573678693715</v>
      </c>
      <c r="C573" s="10">
        <v>39231090</v>
      </c>
      <c r="D573" s="10">
        <v>569</v>
      </c>
      <c r="E573" s="10" t="s">
        <v>145</v>
      </c>
      <c r="F573" s="10" t="s">
        <v>1780</v>
      </c>
      <c r="G573" s="10" t="s">
        <v>1800</v>
      </c>
      <c r="H573" s="15" t="s">
        <v>1810</v>
      </c>
      <c r="I573" s="15" t="s">
        <v>1811</v>
      </c>
      <c r="J573" s="11">
        <v>69.989999999999995</v>
      </c>
      <c r="K573" s="55">
        <f>Tableau4[[#This Row],[PU BRUT UNITAIRE
€ HT]]*(1-$C$3)</f>
        <v>40.594200000000001</v>
      </c>
      <c r="L573" s="48">
        <v>26</v>
      </c>
      <c r="M573" s="11">
        <v>59.49</v>
      </c>
      <c r="N573" s="55">
        <f>Tableau4[[#This Row],[PU BRUT PALETTE
€ HT]]*(1-$C$3)</f>
        <v>34.504200000000004</v>
      </c>
      <c r="O573" s="20">
        <f t="shared" si="18"/>
        <v>-0.15002143163309034</v>
      </c>
    </row>
    <row r="574" spans="1:15" ht="17.100000000000001" customHeight="1" x14ac:dyDescent="0.2">
      <c r="A574" s="10" t="s">
        <v>1812</v>
      </c>
      <c r="B574" s="9">
        <v>3573678693739</v>
      </c>
      <c r="C574" s="10">
        <v>39231090</v>
      </c>
      <c r="D574" s="10">
        <v>570</v>
      </c>
      <c r="E574" s="10" t="s">
        <v>145</v>
      </c>
      <c r="F574" s="10" t="s">
        <v>1780</v>
      </c>
      <c r="G574" s="10" t="s">
        <v>1800</v>
      </c>
      <c r="H574" s="15" t="s">
        <v>1813</v>
      </c>
      <c r="I574" s="15" t="s">
        <v>1814</v>
      </c>
      <c r="J574" s="11">
        <v>99.99</v>
      </c>
      <c r="K574" s="55">
        <f>Tableau4[[#This Row],[PU BRUT UNITAIRE
€ HT]]*(1-$C$3)</f>
        <v>57.994200000000006</v>
      </c>
      <c r="L574" s="48">
        <v>28</v>
      </c>
      <c r="M574" s="11">
        <v>84.99</v>
      </c>
      <c r="N574" s="55">
        <f>Tableau4[[#This Row],[PU BRUT PALETTE
€ HT]]*(1-$C$3)</f>
        <v>49.294200000000004</v>
      </c>
      <c r="O574" s="20">
        <f t="shared" si="18"/>
        <v>-0.15001500150015001</v>
      </c>
    </row>
    <row r="575" spans="1:15" ht="17.100000000000001" customHeight="1" x14ac:dyDescent="0.2">
      <c r="A575" s="10" t="s">
        <v>1815</v>
      </c>
      <c r="B575" s="9">
        <v>3573678691490</v>
      </c>
      <c r="C575" s="10">
        <v>39231090</v>
      </c>
      <c r="D575" s="10">
        <v>571</v>
      </c>
      <c r="E575" s="10" t="s">
        <v>602</v>
      </c>
      <c r="F575" s="10" t="s">
        <v>1780</v>
      </c>
      <c r="G575" s="10" t="s">
        <v>1781</v>
      </c>
      <c r="H575" s="15" t="s">
        <v>1816</v>
      </c>
      <c r="I575" s="15" t="s">
        <v>1817</v>
      </c>
      <c r="J575" s="16">
        <v>16.899999999999999</v>
      </c>
      <c r="K575" s="55">
        <f>Tableau4[[#This Row],[PU BRUT UNITAIRE
€ HT]]*(1-$C$3)</f>
        <v>9.8019999999999996</v>
      </c>
      <c r="L575" s="48">
        <v>120</v>
      </c>
      <c r="M575" s="16">
        <v>12.5</v>
      </c>
      <c r="N575" s="55">
        <f>Tableau4[[#This Row],[PU BRUT PALETTE
€ HT]]*(1-$C$3)</f>
        <v>7.2500000000000009</v>
      </c>
      <c r="O575" s="24">
        <f t="shared" si="18"/>
        <v>-0.2603550295857987</v>
      </c>
    </row>
    <row r="576" spans="1:15" ht="17.100000000000001" customHeight="1" x14ac:dyDescent="0.2">
      <c r="A576" s="10" t="s">
        <v>1818</v>
      </c>
      <c r="B576" s="9">
        <v>3100416117211</v>
      </c>
      <c r="C576" s="10">
        <v>39241000</v>
      </c>
      <c r="D576" s="10">
        <v>572</v>
      </c>
      <c r="F576" s="10" t="s">
        <v>1819</v>
      </c>
      <c r="G576" s="10" t="s">
        <v>1820</v>
      </c>
      <c r="H576" s="15" t="s">
        <v>1821</v>
      </c>
      <c r="I576" s="15" t="s">
        <v>1822</v>
      </c>
      <c r="J576" s="16">
        <v>34.630000000000003</v>
      </c>
      <c r="K576" s="55">
        <f>Tableau4[[#This Row],[PU BRUT UNITAIRE
€ HT]]*(1-$C$3)</f>
        <v>20.085400000000003</v>
      </c>
      <c r="L576" s="48">
        <v>180</v>
      </c>
      <c r="M576" s="16">
        <v>15.66</v>
      </c>
      <c r="N576" s="55">
        <f>Tableau4[[#This Row],[PU BRUT PALETTE
€ HT]]*(1-$C$3)</f>
        <v>9.0828000000000007</v>
      </c>
      <c r="O576" s="24">
        <f t="shared" si="18"/>
        <v>-0.54779093271729717</v>
      </c>
    </row>
    <row r="577" spans="1:15" ht="17.100000000000001" customHeight="1" x14ac:dyDescent="0.2">
      <c r="A577" s="10" t="s">
        <v>1823</v>
      </c>
      <c r="B577" s="9">
        <v>3100416115217</v>
      </c>
      <c r="C577" s="10">
        <v>39241000</v>
      </c>
      <c r="D577" s="10">
        <v>573</v>
      </c>
      <c r="F577" s="10" t="s">
        <v>1819</v>
      </c>
      <c r="G577" s="10" t="s">
        <v>1820</v>
      </c>
      <c r="H577" s="15" t="s">
        <v>1824</v>
      </c>
      <c r="I577" s="15" t="s">
        <v>1825</v>
      </c>
      <c r="J577" s="16">
        <v>55.33</v>
      </c>
      <c r="K577" s="55">
        <f>Tableau4[[#This Row],[PU BRUT UNITAIRE
€ HT]]*(1-$C$3)</f>
        <v>32.0914</v>
      </c>
      <c r="L577" s="48">
        <v>56</v>
      </c>
      <c r="M577" s="16">
        <v>25.02</v>
      </c>
      <c r="N577" s="55">
        <f>Tableau4[[#This Row],[PU BRUT PALETTE
€ HT]]*(1-$C$3)</f>
        <v>14.511600000000001</v>
      </c>
      <c r="O577" s="24">
        <f t="shared" si="18"/>
        <v>-0.54780408458340868</v>
      </c>
    </row>
    <row r="578" spans="1:15" ht="17.100000000000001" customHeight="1" x14ac:dyDescent="0.2">
      <c r="A578" s="10" t="s">
        <v>1826</v>
      </c>
      <c r="B578" s="9">
        <v>3100410306215</v>
      </c>
      <c r="C578" s="10">
        <v>39231090</v>
      </c>
      <c r="D578" s="10">
        <v>574</v>
      </c>
      <c r="F578" s="10" t="s">
        <v>1819</v>
      </c>
      <c r="G578" s="10" t="s">
        <v>1820</v>
      </c>
      <c r="H578" s="15" t="s">
        <v>1827</v>
      </c>
      <c r="I578" s="15" t="s">
        <v>1828</v>
      </c>
      <c r="J578" s="16">
        <v>64.63</v>
      </c>
      <c r="K578" s="55">
        <f>Tableau4[[#This Row],[PU BRUT UNITAIRE
€ HT]]*(1-$C$3)</f>
        <v>37.485399999999998</v>
      </c>
      <c r="L578" s="48">
        <v>60</v>
      </c>
      <c r="M578" s="16">
        <v>40.909999999999997</v>
      </c>
      <c r="N578" s="55">
        <f>Tableau4[[#This Row],[PU BRUT PALETTE
€ HT]]*(1-$C$3)</f>
        <v>23.727800000000002</v>
      </c>
      <c r="O578" s="24">
        <f t="shared" si="18"/>
        <v>-0.36701222342565376</v>
      </c>
    </row>
    <row r="579" spans="1:15" ht="17.100000000000001" customHeight="1" x14ac:dyDescent="0.2">
      <c r="A579" s="10" t="s">
        <v>1829</v>
      </c>
      <c r="B579" s="9">
        <v>3100411520214</v>
      </c>
      <c r="C579" s="10">
        <v>39235090</v>
      </c>
      <c r="D579" s="10">
        <v>575</v>
      </c>
      <c r="F579" s="10" t="s">
        <v>1830</v>
      </c>
      <c r="G579" s="10" t="s">
        <v>1831</v>
      </c>
      <c r="H579" s="15" t="s">
        <v>1832</v>
      </c>
      <c r="I579" s="15" t="s">
        <v>1833</v>
      </c>
      <c r="J579" s="16">
        <v>13</v>
      </c>
      <c r="K579" s="55">
        <f>Tableau4[[#This Row],[PU BRUT UNITAIRE
€ HT]]*(1-$C$3)</f>
        <v>7.5400000000000009</v>
      </c>
      <c r="L579" s="48">
        <v>368</v>
      </c>
      <c r="M579" s="11" t="s">
        <v>120</v>
      </c>
      <c r="N579" s="55" t="e">
        <f>Tableau4[[#This Row],[PU BRUT PALETTE
€ HT]]*(1-$C$3)</f>
        <v>#VALUE!</v>
      </c>
      <c r="O579" s="20" t="s">
        <v>120</v>
      </c>
    </row>
    <row r="580" spans="1:15" ht="17.100000000000001" customHeight="1" x14ac:dyDescent="0.2">
      <c r="A580" s="10" t="s">
        <v>1834</v>
      </c>
      <c r="B580" s="9">
        <v>3573678655140</v>
      </c>
      <c r="C580" s="10">
        <v>39241000</v>
      </c>
      <c r="D580" s="10">
        <v>576</v>
      </c>
      <c r="F580" s="10" t="s">
        <v>1819</v>
      </c>
      <c r="G580" s="10" t="s">
        <v>1820</v>
      </c>
      <c r="H580" s="15" t="s">
        <v>1835</v>
      </c>
      <c r="I580" s="15" t="s">
        <v>1836</v>
      </c>
      <c r="J580" s="16">
        <v>35.31</v>
      </c>
      <c r="K580" s="55">
        <f>Tableau4[[#This Row],[PU BRUT UNITAIRE
€ HT]]*(1-$C$3)</f>
        <v>20.479800000000004</v>
      </c>
      <c r="L580" s="48">
        <v>60</v>
      </c>
      <c r="M580" s="16">
        <v>22.36</v>
      </c>
      <c r="N580" s="55">
        <f>Tableau4[[#This Row],[PU BRUT PALETTE
€ HT]]*(1-$C$3)</f>
        <v>12.968800000000002</v>
      </c>
      <c r="O580" s="24">
        <f t="shared" ref="O580:O627" si="19">+M580/J580-1</f>
        <v>-0.36675162843387143</v>
      </c>
    </row>
    <row r="581" spans="1:15" ht="17.100000000000001" customHeight="1" x14ac:dyDescent="0.2">
      <c r="A581" s="10" t="s">
        <v>1837</v>
      </c>
      <c r="B581" s="9">
        <v>3573678659001</v>
      </c>
      <c r="C581" s="10">
        <v>39241000</v>
      </c>
      <c r="D581" s="10">
        <v>577</v>
      </c>
      <c r="F581" s="10" t="s">
        <v>1819</v>
      </c>
      <c r="G581" s="10" t="s">
        <v>1820</v>
      </c>
      <c r="H581" s="15" t="s">
        <v>1838</v>
      </c>
      <c r="I581" s="15" t="s">
        <v>1839</v>
      </c>
      <c r="J581" s="16">
        <v>35.32</v>
      </c>
      <c r="K581" s="55">
        <f>Tableau4[[#This Row],[PU BRUT UNITAIRE
€ HT]]*(1-$C$3)</f>
        <v>20.485600000000002</v>
      </c>
      <c r="L581" s="48">
        <v>60</v>
      </c>
      <c r="M581" s="16">
        <v>22.36</v>
      </c>
      <c r="N581" s="55">
        <f>Tableau4[[#This Row],[PU BRUT PALETTE
€ HT]]*(1-$C$3)</f>
        <v>12.968800000000002</v>
      </c>
      <c r="O581" s="24">
        <f t="shared" si="19"/>
        <v>-0.36693091732729333</v>
      </c>
    </row>
    <row r="582" spans="1:15" ht="17.100000000000001" customHeight="1" x14ac:dyDescent="0.2">
      <c r="A582" s="10" t="s">
        <v>1840</v>
      </c>
      <c r="B582" s="9">
        <v>3573678658998</v>
      </c>
      <c r="C582" s="10">
        <v>39241000</v>
      </c>
      <c r="D582" s="10">
        <v>578</v>
      </c>
      <c r="F582" s="10" t="s">
        <v>1819</v>
      </c>
      <c r="G582" s="10" t="s">
        <v>1820</v>
      </c>
      <c r="H582" s="15" t="s">
        <v>1841</v>
      </c>
      <c r="I582" s="15" t="s">
        <v>1842</v>
      </c>
      <c r="J582" s="16">
        <v>35.32</v>
      </c>
      <c r="K582" s="55">
        <f>Tableau4[[#This Row],[PU BRUT UNITAIRE
€ HT]]*(1-$C$3)</f>
        <v>20.485600000000002</v>
      </c>
      <c r="L582" s="48">
        <v>60</v>
      </c>
      <c r="M582" s="16">
        <v>22.36</v>
      </c>
      <c r="N582" s="55">
        <f>Tableau4[[#This Row],[PU BRUT PALETTE
€ HT]]*(1-$C$3)</f>
        <v>12.968800000000002</v>
      </c>
      <c r="O582" s="24">
        <f t="shared" si="19"/>
        <v>-0.36693091732729333</v>
      </c>
    </row>
    <row r="583" spans="1:15" ht="17.100000000000001" customHeight="1" x14ac:dyDescent="0.2">
      <c r="A583" s="10" t="s">
        <v>1843</v>
      </c>
      <c r="B583" s="9">
        <v>3573678659018</v>
      </c>
      <c r="C583" s="10">
        <v>39241000</v>
      </c>
      <c r="D583" s="10">
        <v>579</v>
      </c>
      <c r="F583" s="10" t="s">
        <v>1819</v>
      </c>
      <c r="G583" s="10" t="s">
        <v>1820</v>
      </c>
      <c r="H583" s="15" t="s">
        <v>1844</v>
      </c>
      <c r="I583" s="15" t="s">
        <v>1845</v>
      </c>
      <c r="J583" s="16">
        <v>35.32</v>
      </c>
      <c r="K583" s="55">
        <f>Tableau4[[#This Row],[PU BRUT UNITAIRE
€ HT]]*(1-$C$3)</f>
        <v>20.485600000000002</v>
      </c>
      <c r="L583" s="48">
        <v>60</v>
      </c>
      <c r="M583" s="16">
        <v>22.36</v>
      </c>
      <c r="N583" s="55">
        <f>Tableau4[[#This Row],[PU BRUT PALETTE
€ HT]]*(1-$C$3)</f>
        <v>12.968800000000002</v>
      </c>
      <c r="O583" s="24">
        <f t="shared" si="19"/>
        <v>-0.36693091732729333</v>
      </c>
    </row>
    <row r="584" spans="1:15" ht="17.100000000000001" customHeight="1" x14ac:dyDescent="0.2">
      <c r="A584" s="10" t="s">
        <v>1846</v>
      </c>
      <c r="B584" s="9">
        <v>3573678658981</v>
      </c>
      <c r="C584" s="10">
        <v>39241000</v>
      </c>
      <c r="D584" s="10">
        <v>580</v>
      </c>
      <c r="F584" s="10" t="s">
        <v>1819</v>
      </c>
      <c r="G584" s="10" t="s">
        <v>1820</v>
      </c>
      <c r="H584" s="15" t="s">
        <v>1847</v>
      </c>
      <c r="I584" s="15" t="s">
        <v>1848</v>
      </c>
      <c r="J584" s="16">
        <v>35.32</v>
      </c>
      <c r="K584" s="55">
        <f>Tableau4[[#This Row],[PU BRUT UNITAIRE
€ HT]]*(1-$C$3)</f>
        <v>20.485600000000002</v>
      </c>
      <c r="L584" s="48">
        <v>60</v>
      </c>
      <c r="M584" s="16">
        <v>22.36</v>
      </c>
      <c r="N584" s="55">
        <f>Tableau4[[#This Row],[PU BRUT PALETTE
€ HT]]*(1-$C$3)</f>
        <v>12.968800000000002</v>
      </c>
      <c r="O584" s="24">
        <f t="shared" si="19"/>
        <v>-0.36693091732729333</v>
      </c>
    </row>
    <row r="585" spans="1:15" ht="17.100000000000001" customHeight="1" x14ac:dyDescent="0.2">
      <c r="A585" s="10" t="s">
        <v>1849</v>
      </c>
      <c r="B585" s="9">
        <v>3573678655157</v>
      </c>
      <c r="C585" s="10">
        <v>39235090</v>
      </c>
      <c r="D585" s="10">
        <v>581</v>
      </c>
      <c r="F585" s="10" t="s">
        <v>1830</v>
      </c>
      <c r="G585" s="10" t="s">
        <v>1831</v>
      </c>
      <c r="H585" s="15" t="s">
        <v>1850</v>
      </c>
      <c r="I585" s="15" t="s">
        <v>1851</v>
      </c>
      <c r="J585" s="16">
        <v>15.62</v>
      </c>
      <c r="K585" s="55">
        <f>Tableau4[[#This Row],[PU BRUT UNITAIRE
€ HT]]*(1-$C$3)</f>
        <v>9.0596000000000014</v>
      </c>
      <c r="L585" s="48">
        <v>60</v>
      </c>
      <c r="M585" s="16">
        <v>9.89</v>
      </c>
      <c r="N585" s="55">
        <f>Tableau4[[#This Row],[PU BRUT PALETTE
€ HT]]*(1-$C$3)</f>
        <v>5.7362000000000011</v>
      </c>
      <c r="O585" s="24">
        <f t="shared" si="19"/>
        <v>-0.36683738796414844</v>
      </c>
    </row>
    <row r="586" spans="1:15" ht="17.100000000000001" customHeight="1" x14ac:dyDescent="0.2">
      <c r="A586" s="10" t="s">
        <v>1852</v>
      </c>
      <c r="B586" s="9">
        <v>3573678659049</v>
      </c>
      <c r="C586" s="10">
        <v>39235090</v>
      </c>
      <c r="D586" s="10">
        <v>582</v>
      </c>
      <c r="F586" s="10" t="s">
        <v>1830</v>
      </c>
      <c r="G586" s="10" t="s">
        <v>1831</v>
      </c>
      <c r="H586" s="15" t="s">
        <v>1853</v>
      </c>
      <c r="I586" s="15" t="s">
        <v>1854</v>
      </c>
      <c r="J586" s="16">
        <v>15.63</v>
      </c>
      <c r="K586" s="55">
        <f>Tableau4[[#This Row],[PU BRUT UNITAIRE
€ HT]]*(1-$C$3)</f>
        <v>9.0654000000000021</v>
      </c>
      <c r="L586" s="48">
        <v>60</v>
      </c>
      <c r="M586" s="16">
        <v>9.89</v>
      </c>
      <c r="N586" s="55">
        <f>Tableau4[[#This Row],[PU BRUT PALETTE
€ HT]]*(1-$C$3)</f>
        <v>5.7362000000000011</v>
      </c>
      <c r="O586" s="24">
        <f t="shared" si="19"/>
        <v>-0.36724248240563018</v>
      </c>
    </row>
    <row r="587" spans="1:15" ht="17.100000000000001" customHeight="1" x14ac:dyDescent="0.2">
      <c r="A587" s="10" t="s">
        <v>1855</v>
      </c>
      <c r="B587" s="9">
        <v>3573678659032</v>
      </c>
      <c r="C587" s="10">
        <v>39235090</v>
      </c>
      <c r="D587" s="10">
        <v>583</v>
      </c>
      <c r="F587" s="10" t="s">
        <v>1830</v>
      </c>
      <c r="G587" s="10" t="s">
        <v>1831</v>
      </c>
      <c r="H587" s="15" t="s">
        <v>1856</v>
      </c>
      <c r="I587" s="15" t="s">
        <v>1857</v>
      </c>
      <c r="J587" s="16">
        <v>15.63</v>
      </c>
      <c r="K587" s="55">
        <f>Tableau4[[#This Row],[PU BRUT UNITAIRE
€ HT]]*(1-$C$3)</f>
        <v>9.0654000000000021</v>
      </c>
      <c r="L587" s="48">
        <v>60</v>
      </c>
      <c r="M587" s="16">
        <v>9.89</v>
      </c>
      <c r="N587" s="55">
        <f>Tableau4[[#This Row],[PU BRUT PALETTE
€ HT]]*(1-$C$3)</f>
        <v>5.7362000000000011</v>
      </c>
      <c r="O587" s="24">
        <f t="shared" si="19"/>
        <v>-0.36724248240563018</v>
      </c>
    </row>
    <row r="588" spans="1:15" ht="17.100000000000001" customHeight="1" x14ac:dyDescent="0.2">
      <c r="A588" s="10" t="s">
        <v>1858</v>
      </c>
      <c r="B588" s="9">
        <v>3573678659056</v>
      </c>
      <c r="C588" s="10">
        <v>39235090</v>
      </c>
      <c r="D588" s="10">
        <v>584</v>
      </c>
      <c r="F588" s="10" t="s">
        <v>1830</v>
      </c>
      <c r="G588" s="10" t="s">
        <v>1831</v>
      </c>
      <c r="H588" s="15" t="s">
        <v>1859</v>
      </c>
      <c r="I588" s="15" t="s">
        <v>1860</v>
      </c>
      <c r="J588" s="16">
        <v>15.63</v>
      </c>
      <c r="K588" s="55">
        <f>Tableau4[[#This Row],[PU BRUT UNITAIRE
€ HT]]*(1-$C$3)</f>
        <v>9.0654000000000021</v>
      </c>
      <c r="L588" s="48">
        <v>60</v>
      </c>
      <c r="M588" s="16">
        <v>9.89</v>
      </c>
      <c r="N588" s="55">
        <f>Tableau4[[#This Row],[PU BRUT PALETTE
€ HT]]*(1-$C$3)</f>
        <v>5.7362000000000011</v>
      </c>
      <c r="O588" s="24">
        <f t="shared" si="19"/>
        <v>-0.36724248240563018</v>
      </c>
    </row>
    <row r="589" spans="1:15" ht="17.100000000000001" customHeight="1" x14ac:dyDescent="0.2">
      <c r="A589" s="10" t="s">
        <v>1861</v>
      </c>
      <c r="B589" s="9">
        <v>3573678659025</v>
      </c>
      <c r="C589" s="10">
        <v>39235090</v>
      </c>
      <c r="D589" s="10">
        <v>585</v>
      </c>
      <c r="F589" s="10" t="s">
        <v>1830</v>
      </c>
      <c r="G589" s="10" t="s">
        <v>1831</v>
      </c>
      <c r="H589" s="15" t="s">
        <v>1862</v>
      </c>
      <c r="I589" s="15" t="s">
        <v>1863</v>
      </c>
      <c r="J589" s="16">
        <v>15.63</v>
      </c>
      <c r="K589" s="55">
        <f>Tableau4[[#This Row],[PU BRUT UNITAIRE
€ HT]]*(1-$C$3)</f>
        <v>9.0654000000000021</v>
      </c>
      <c r="L589" s="48">
        <v>60</v>
      </c>
      <c r="M589" s="16">
        <v>9.89</v>
      </c>
      <c r="N589" s="55">
        <f>Tableau4[[#This Row],[PU BRUT PALETTE
€ HT]]*(1-$C$3)</f>
        <v>5.7362000000000011</v>
      </c>
      <c r="O589" s="24">
        <f t="shared" si="19"/>
        <v>-0.36724248240563018</v>
      </c>
    </row>
    <row r="590" spans="1:15" ht="17.100000000000001" customHeight="1" x14ac:dyDescent="0.2">
      <c r="A590" s="10" t="s">
        <v>1864</v>
      </c>
      <c r="B590" s="9">
        <v>3100416120211</v>
      </c>
      <c r="C590" s="10">
        <v>39241000</v>
      </c>
      <c r="D590" s="10">
        <v>586</v>
      </c>
      <c r="F590" s="10" t="s">
        <v>1819</v>
      </c>
      <c r="G590" s="10" t="s">
        <v>1820</v>
      </c>
      <c r="H590" s="15" t="s">
        <v>1865</v>
      </c>
      <c r="I590" s="15" t="s">
        <v>1866</v>
      </c>
      <c r="J590" s="16">
        <v>51.22</v>
      </c>
      <c r="K590" s="55">
        <f>Tableau4[[#This Row],[PU BRUT UNITAIRE
€ HT]]*(1-$C$3)</f>
        <v>29.707600000000003</v>
      </c>
      <c r="L590" s="48">
        <v>30</v>
      </c>
      <c r="M590" s="16">
        <v>32.42</v>
      </c>
      <c r="N590" s="55">
        <f>Tableau4[[#This Row],[PU BRUT PALETTE
€ HT]]*(1-$C$3)</f>
        <v>18.803600000000003</v>
      </c>
      <c r="O590" s="24">
        <f t="shared" si="19"/>
        <v>-0.36704412338930104</v>
      </c>
    </row>
    <row r="591" spans="1:15" ht="17.100000000000001" customHeight="1" x14ac:dyDescent="0.2">
      <c r="A591" s="10" t="s">
        <v>1867</v>
      </c>
      <c r="B591" s="9">
        <v>3573678657366</v>
      </c>
      <c r="C591" s="10">
        <v>39241000</v>
      </c>
      <c r="D591" s="10">
        <v>587</v>
      </c>
      <c r="F591" s="10" t="s">
        <v>1819</v>
      </c>
      <c r="G591" s="10" t="s">
        <v>1820</v>
      </c>
      <c r="H591" s="15" t="s">
        <v>1868</v>
      </c>
      <c r="I591" s="15" t="s">
        <v>1869</v>
      </c>
      <c r="J591" s="16">
        <v>51.21</v>
      </c>
      <c r="K591" s="55">
        <f>Tableau4[[#This Row],[PU BRUT UNITAIRE
€ HT]]*(1-$C$3)</f>
        <v>29.701800000000006</v>
      </c>
      <c r="L591" s="48">
        <v>30</v>
      </c>
      <c r="M591" s="16">
        <v>32.42</v>
      </c>
      <c r="N591" s="55">
        <f>Tableau4[[#This Row],[PU BRUT PALETTE
€ HT]]*(1-$C$3)</f>
        <v>18.803600000000003</v>
      </c>
      <c r="O591" s="24">
        <f t="shared" si="19"/>
        <v>-0.36692052333528602</v>
      </c>
    </row>
    <row r="592" spans="1:15" ht="17.100000000000001" customHeight="1" x14ac:dyDescent="0.2">
      <c r="A592" s="10" t="s">
        <v>1870</v>
      </c>
      <c r="B592" s="9">
        <v>3573678657380</v>
      </c>
      <c r="C592" s="10">
        <v>39241000</v>
      </c>
      <c r="D592" s="10">
        <v>588</v>
      </c>
      <c r="F592" s="10" t="s">
        <v>1819</v>
      </c>
      <c r="G592" s="10" t="s">
        <v>1820</v>
      </c>
      <c r="H592" s="15" t="s">
        <v>1871</v>
      </c>
      <c r="I592" s="15" t="s">
        <v>1872</v>
      </c>
      <c r="J592" s="16">
        <v>51.21</v>
      </c>
      <c r="K592" s="55">
        <f>Tableau4[[#This Row],[PU BRUT UNITAIRE
€ HT]]*(1-$C$3)</f>
        <v>29.701800000000006</v>
      </c>
      <c r="L592" s="48">
        <v>30</v>
      </c>
      <c r="M592" s="16">
        <v>32.42</v>
      </c>
      <c r="N592" s="55">
        <f>Tableau4[[#This Row],[PU BRUT PALETTE
€ HT]]*(1-$C$3)</f>
        <v>18.803600000000003</v>
      </c>
      <c r="O592" s="24">
        <f t="shared" si="19"/>
        <v>-0.36692052333528602</v>
      </c>
    </row>
    <row r="593" spans="1:15" ht="17.100000000000001" customHeight="1" x14ac:dyDescent="0.2">
      <c r="A593" s="10" t="s">
        <v>1873</v>
      </c>
      <c r="B593" s="9">
        <v>3573678657397</v>
      </c>
      <c r="C593" s="10">
        <v>39241000</v>
      </c>
      <c r="D593" s="10">
        <v>589</v>
      </c>
      <c r="F593" s="10" t="s">
        <v>1819</v>
      </c>
      <c r="G593" s="10" t="s">
        <v>1820</v>
      </c>
      <c r="H593" s="15" t="s">
        <v>1874</v>
      </c>
      <c r="I593" s="15" t="s">
        <v>1875</v>
      </c>
      <c r="J593" s="16">
        <v>51.21</v>
      </c>
      <c r="K593" s="55">
        <f>Tableau4[[#This Row],[PU BRUT UNITAIRE
€ HT]]*(1-$C$3)</f>
        <v>29.701800000000006</v>
      </c>
      <c r="L593" s="48">
        <v>30</v>
      </c>
      <c r="M593" s="16">
        <v>32.42</v>
      </c>
      <c r="N593" s="55">
        <f>Tableau4[[#This Row],[PU BRUT PALETTE
€ HT]]*(1-$C$3)</f>
        <v>18.803600000000003</v>
      </c>
      <c r="O593" s="24">
        <f t="shared" si="19"/>
        <v>-0.36692052333528602</v>
      </c>
    </row>
    <row r="594" spans="1:15" ht="17.100000000000001" customHeight="1" x14ac:dyDescent="0.2">
      <c r="A594" s="10" t="s">
        <v>1876</v>
      </c>
      <c r="B594" s="9">
        <v>3573678657403</v>
      </c>
      <c r="C594" s="10">
        <v>39241000</v>
      </c>
      <c r="D594" s="10">
        <v>590</v>
      </c>
      <c r="F594" s="10" t="s">
        <v>1819</v>
      </c>
      <c r="G594" s="10" t="s">
        <v>1820</v>
      </c>
      <c r="H594" s="15" t="s">
        <v>1877</v>
      </c>
      <c r="I594" s="15" t="s">
        <v>1878</v>
      </c>
      <c r="J594" s="16">
        <v>51.21</v>
      </c>
      <c r="K594" s="55">
        <f>Tableau4[[#This Row],[PU BRUT UNITAIRE
€ HT]]*(1-$C$3)</f>
        <v>29.701800000000006</v>
      </c>
      <c r="L594" s="48">
        <v>30</v>
      </c>
      <c r="M594" s="16">
        <v>32.42</v>
      </c>
      <c r="N594" s="55">
        <f>Tableau4[[#This Row],[PU BRUT PALETTE
€ HT]]*(1-$C$3)</f>
        <v>18.803600000000003</v>
      </c>
      <c r="O594" s="24">
        <f t="shared" si="19"/>
        <v>-0.36692052333528602</v>
      </c>
    </row>
    <row r="595" spans="1:15" ht="17.100000000000001" customHeight="1" x14ac:dyDescent="0.2">
      <c r="A595" s="10" t="s">
        <v>1879</v>
      </c>
      <c r="B595" s="9">
        <v>3573678673137</v>
      </c>
      <c r="C595" s="10">
        <v>39235090</v>
      </c>
      <c r="D595" s="10">
        <v>591</v>
      </c>
      <c r="F595" s="10" t="s">
        <v>1830</v>
      </c>
      <c r="G595" s="10" t="s">
        <v>1831</v>
      </c>
      <c r="H595" s="15" t="s">
        <v>1880</v>
      </c>
      <c r="I595" s="15" t="s">
        <v>1881</v>
      </c>
      <c r="J595" s="16">
        <v>21.19</v>
      </c>
      <c r="K595" s="55">
        <f>Tableau4[[#This Row],[PU BRUT UNITAIRE
€ HT]]*(1-$C$3)</f>
        <v>12.290200000000002</v>
      </c>
      <c r="L595" s="48">
        <v>28</v>
      </c>
      <c r="M595" s="16">
        <v>13.61</v>
      </c>
      <c r="N595" s="55">
        <f>Tableau4[[#This Row],[PU BRUT PALETTE
€ HT]]*(1-$C$3)</f>
        <v>7.8938000000000006</v>
      </c>
      <c r="O595" s="24">
        <f t="shared" si="19"/>
        <v>-0.35771590372817375</v>
      </c>
    </row>
    <row r="596" spans="1:15" ht="17.100000000000001" customHeight="1" x14ac:dyDescent="0.2">
      <c r="A596" s="10" t="s">
        <v>1882</v>
      </c>
      <c r="B596" s="9">
        <v>3573678673458</v>
      </c>
      <c r="C596" s="10">
        <v>39235090</v>
      </c>
      <c r="D596" s="10">
        <v>592</v>
      </c>
      <c r="F596" s="10" t="s">
        <v>1830</v>
      </c>
      <c r="G596" s="10" t="s">
        <v>1831</v>
      </c>
      <c r="H596" s="15" t="s">
        <v>1883</v>
      </c>
      <c r="I596" s="15" t="s">
        <v>1884</v>
      </c>
      <c r="J596" s="16">
        <v>21.19</v>
      </c>
      <c r="K596" s="55">
        <f>Tableau4[[#This Row],[PU BRUT UNITAIRE
€ HT]]*(1-$C$3)</f>
        <v>12.290200000000002</v>
      </c>
      <c r="L596" s="48">
        <v>28</v>
      </c>
      <c r="M596" s="16">
        <v>13.41</v>
      </c>
      <c r="N596" s="55">
        <f>Tableau4[[#This Row],[PU BRUT PALETTE
€ HT]]*(1-$C$3)</f>
        <v>7.7778000000000009</v>
      </c>
      <c r="O596" s="24">
        <f t="shared" si="19"/>
        <v>-0.36715431807456356</v>
      </c>
    </row>
    <row r="597" spans="1:15" ht="17.100000000000001" customHeight="1" x14ac:dyDescent="0.2">
      <c r="A597" s="10" t="s">
        <v>1885</v>
      </c>
      <c r="B597" s="9">
        <v>3573678673427</v>
      </c>
      <c r="C597" s="10">
        <v>39235090</v>
      </c>
      <c r="D597" s="10">
        <v>593</v>
      </c>
      <c r="F597" s="10" t="s">
        <v>1830</v>
      </c>
      <c r="G597" s="10" t="s">
        <v>1831</v>
      </c>
      <c r="H597" s="15" t="s">
        <v>1886</v>
      </c>
      <c r="I597" s="15" t="s">
        <v>1887</v>
      </c>
      <c r="J597" s="16">
        <v>21.19</v>
      </c>
      <c r="K597" s="55">
        <f>Tableau4[[#This Row],[PU BRUT UNITAIRE
€ HT]]*(1-$C$3)</f>
        <v>12.290200000000002</v>
      </c>
      <c r="L597" s="48">
        <v>28</v>
      </c>
      <c r="M597" s="16">
        <v>13.41</v>
      </c>
      <c r="N597" s="55">
        <f>Tableau4[[#This Row],[PU BRUT PALETTE
€ HT]]*(1-$C$3)</f>
        <v>7.7778000000000009</v>
      </c>
      <c r="O597" s="24">
        <f t="shared" si="19"/>
        <v>-0.36715431807456356</v>
      </c>
    </row>
    <row r="598" spans="1:15" ht="17.100000000000001" customHeight="1" x14ac:dyDescent="0.2">
      <c r="A598" s="10" t="s">
        <v>1888</v>
      </c>
      <c r="B598" s="9">
        <v>3573678673434</v>
      </c>
      <c r="C598" s="10">
        <v>39235090</v>
      </c>
      <c r="D598" s="10">
        <v>594</v>
      </c>
      <c r="F598" s="10" t="s">
        <v>1830</v>
      </c>
      <c r="G598" s="10" t="s">
        <v>1831</v>
      </c>
      <c r="H598" s="15" t="s">
        <v>1889</v>
      </c>
      <c r="I598" s="15" t="s">
        <v>1890</v>
      </c>
      <c r="J598" s="16">
        <v>21.19</v>
      </c>
      <c r="K598" s="55">
        <f>Tableau4[[#This Row],[PU BRUT UNITAIRE
€ HT]]*(1-$C$3)</f>
        <v>12.290200000000002</v>
      </c>
      <c r="L598" s="48">
        <v>28</v>
      </c>
      <c r="M598" s="16">
        <v>13.41</v>
      </c>
      <c r="N598" s="55">
        <f>Tableau4[[#This Row],[PU BRUT PALETTE
€ HT]]*(1-$C$3)</f>
        <v>7.7778000000000009</v>
      </c>
      <c r="O598" s="24">
        <f t="shared" si="19"/>
        <v>-0.36715431807456356</v>
      </c>
    </row>
    <row r="599" spans="1:15" ht="17.100000000000001" customHeight="1" x14ac:dyDescent="0.2">
      <c r="A599" s="10" t="s">
        <v>1891</v>
      </c>
      <c r="B599" s="9">
        <v>3573678673441</v>
      </c>
      <c r="C599" s="10">
        <v>39235090</v>
      </c>
      <c r="D599" s="10">
        <v>595</v>
      </c>
      <c r="F599" s="10" t="s">
        <v>1830</v>
      </c>
      <c r="G599" s="10" t="s">
        <v>1831</v>
      </c>
      <c r="H599" s="15" t="s">
        <v>1892</v>
      </c>
      <c r="I599" s="15" t="s">
        <v>1893</v>
      </c>
      <c r="J599" s="16">
        <v>21.19</v>
      </c>
      <c r="K599" s="55">
        <f>Tableau4[[#This Row],[PU BRUT UNITAIRE
€ HT]]*(1-$C$3)</f>
        <v>12.290200000000002</v>
      </c>
      <c r="L599" s="48">
        <v>28</v>
      </c>
      <c r="M599" s="16">
        <v>13.41</v>
      </c>
      <c r="N599" s="55">
        <f>Tableau4[[#This Row],[PU BRUT PALETTE
€ HT]]*(1-$C$3)</f>
        <v>7.7778000000000009</v>
      </c>
      <c r="O599" s="24">
        <f t="shared" si="19"/>
        <v>-0.36715431807456356</v>
      </c>
    </row>
    <row r="600" spans="1:15" ht="17.100000000000001" customHeight="1" x14ac:dyDescent="0.2">
      <c r="A600" s="10" t="s">
        <v>1894</v>
      </c>
      <c r="B600" s="9">
        <v>3100416121218</v>
      </c>
      <c r="C600" s="10">
        <v>39235090</v>
      </c>
      <c r="D600" s="10">
        <v>596</v>
      </c>
      <c r="F600" s="10" t="s">
        <v>1830</v>
      </c>
      <c r="G600" s="10" t="s">
        <v>1831</v>
      </c>
      <c r="H600" s="15" t="s">
        <v>1895</v>
      </c>
      <c r="I600" s="15" t="s">
        <v>1896</v>
      </c>
      <c r="J600" s="16">
        <v>18.25</v>
      </c>
      <c r="K600" s="55">
        <f>Tableau4[[#This Row],[PU BRUT UNITAIRE
€ HT]]*(1-$C$3)</f>
        <v>10.585000000000001</v>
      </c>
      <c r="L600" s="48">
        <v>60</v>
      </c>
      <c r="M600" s="16">
        <v>11.55</v>
      </c>
      <c r="N600" s="55">
        <f>Tableau4[[#This Row],[PU BRUT PALETTE
€ HT]]*(1-$C$3)</f>
        <v>6.6990000000000016</v>
      </c>
      <c r="O600" s="24">
        <f t="shared" si="19"/>
        <v>-0.36712328767123281</v>
      </c>
    </row>
    <row r="601" spans="1:15" ht="17.100000000000001" customHeight="1" x14ac:dyDescent="0.2">
      <c r="A601" s="10" t="s">
        <v>1897</v>
      </c>
      <c r="B601" s="9">
        <v>3573678657373</v>
      </c>
      <c r="C601" s="10">
        <v>39235090</v>
      </c>
      <c r="D601" s="10">
        <v>597</v>
      </c>
      <c r="F601" s="10" t="s">
        <v>1830</v>
      </c>
      <c r="G601" s="10" t="s">
        <v>1831</v>
      </c>
      <c r="H601" s="15" t="s">
        <v>1898</v>
      </c>
      <c r="I601" s="15" t="s">
        <v>1899</v>
      </c>
      <c r="J601" s="16">
        <v>18.25</v>
      </c>
      <c r="K601" s="55">
        <f>Tableau4[[#This Row],[PU BRUT UNITAIRE
€ HT]]*(1-$C$3)</f>
        <v>10.585000000000001</v>
      </c>
      <c r="L601" s="48">
        <v>60</v>
      </c>
      <c r="M601" s="16">
        <v>11.55</v>
      </c>
      <c r="N601" s="55">
        <f>Tableau4[[#This Row],[PU BRUT PALETTE
€ HT]]*(1-$C$3)</f>
        <v>6.6990000000000016</v>
      </c>
      <c r="O601" s="24">
        <f t="shared" si="19"/>
        <v>-0.36712328767123281</v>
      </c>
    </row>
    <row r="602" spans="1:15" ht="17.100000000000001" customHeight="1" x14ac:dyDescent="0.2">
      <c r="A602" s="10" t="s">
        <v>1900</v>
      </c>
      <c r="B602" s="9">
        <v>3573678657410</v>
      </c>
      <c r="C602" s="10">
        <v>39235090</v>
      </c>
      <c r="D602" s="10">
        <v>598</v>
      </c>
      <c r="F602" s="10" t="s">
        <v>1830</v>
      </c>
      <c r="G602" s="10" t="s">
        <v>1831</v>
      </c>
      <c r="H602" s="15" t="s">
        <v>1901</v>
      </c>
      <c r="I602" s="15" t="s">
        <v>1902</v>
      </c>
      <c r="J602" s="16">
        <v>18.25</v>
      </c>
      <c r="K602" s="55">
        <f>Tableau4[[#This Row],[PU BRUT UNITAIRE
€ HT]]*(1-$C$3)</f>
        <v>10.585000000000001</v>
      </c>
      <c r="L602" s="48">
        <v>60</v>
      </c>
      <c r="M602" s="16">
        <v>11.55</v>
      </c>
      <c r="N602" s="55">
        <f>Tableau4[[#This Row],[PU BRUT PALETTE
€ HT]]*(1-$C$3)</f>
        <v>6.6990000000000016</v>
      </c>
      <c r="O602" s="24">
        <f t="shared" si="19"/>
        <v>-0.36712328767123281</v>
      </c>
    </row>
    <row r="603" spans="1:15" ht="17.100000000000001" customHeight="1" x14ac:dyDescent="0.2">
      <c r="A603" s="10" t="s">
        <v>1903</v>
      </c>
      <c r="B603" s="9">
        <v>3573678657427</v>
      </c>
      <c r="C603" s="10">
        <v>39235090</v>
      </c>
      <c r="D603" s="10">
        <v>599</v>
      </c>
      <c r="F603" s="10" t="s">
        <v>1830</v>
      </c>
      <c r="G603" s="10" t="s">
        <v>1831</v>
      </c>
      <c r="H603" s="15" t="s">
        <v>1904</v>
      </c>
      <c r="I603" s="15" t="s">
        <v>1905</v>
      </c>
      <c r="J603" s="16">
        <v>18.25</v>
      </c>
      <c r="K603" s="55">
        <f>Tableau4[[#This Row],[PU BRUT UNITAIRE
€ HT]]*(1-$C$3)</f>
        <v>10.585000000000001</v>
      </c>
      <c r="L603" s="48">
        <v>60</v>
      </c>
      <c r="M603" s="16">
        <v>11.55</v>
      </c>
      <c r="N603" s="55">
        <f>Tableau4[[#This Row],[PU BRUT PALETTE
€ HT]]*(1-$C$3)</f>
        <v>6.6990000000000016</v>
      </c>
      <c r="O603" s="24">
        <f t="shared" si="19"/>
        <v>-0.36712328767123281</v>
      </c>
    </row>
    <row r="604" spans="1:15" ht="17.100000000000001" customHeight="1" x14ac:dyDescent="0.2">
      <c r="A604" s="10" t="s">
        <v>1906</v>
      </c>
      <c r="B604" s="9">
        <v>3573678657434</v>
      </c>
      <c r="C604" s="10">
        <v>39235090</v>
      </c>
      <c r="D604" s="10">
        <v>600</v>
      </c>
      <c r="F604" s="10" t="s">
        <v>1830</v>
      </c>
      <c r="G604" s="10" t="s">
        <v>1831</v>
      </c>
      <c r="H604" s="15" t="s">
        <v>1907</v>
      </c>
      <c r="I604" s="15" t="s">
        <v>1908</v>
      </c>
      <c r="J604" s="16">
        <v>18.25</v>
      </c>
      <c r="K604" s="55">
        <f>Tableau4[[#This Row],[PU BRUT UNITAIRE
€ HT]]*(1-$C$3)</f>
        <v>10.585000000000001</v>
      </c>
      <c r="L604" s="48">
        <v>60</v>
      </c>
      <c r="M604" s="16">
        <v>11.55</v>
      </c>
      <c r="N604" s="55">
        <f>Tableau4[[#This Row],[PU BRUT PALETTE
€ HT]]*(1-$C$3)</f>
        <v>6.6990000000000016</v>
      </c>
      <c r="O604" s="24">
        <f t="shared" si="19"/>
        <v>-0.36712328767123281</v>
      </c>
    </row>
    <row r="605" spans="1:15" ht="17.100000000000001" customHeight="1" x14ac:dyDescent="0.2">
      <c r="A605" s="10" t="s">
        <v>1909</v>
      </c>
      <c r="B605" s="9">
        <v>3100411734215</v>
      </c>
      <c r="C605" s="10">
        <v>39233090</v>
      </c>
      <c r="D605" s="10">
        <v>601</v>
      </c>
      <c r="F605" s="10" t="s">
        <v>1910</v>
      </c>
      <c r="G605" s="10" t="s">
        <v>1911</v>
      </c>
      <c r="H605" s="15" t="s">
        <v>1912</v>
      </c>
      <c r="I605" s="15" t="s">
        <v>1913</v>
      </c>
      <c r="J605" s="16">
        <v>45.13</v>
      </c>
      <c r="K605" s="55">
        <f>Tableau4[[#This Row],[PU BRUT UNITAIRE
€ HT]]*(1-$C$3)</f>
        <v>26.175400000000003</v>
      </c>
      <c r="L605" s="48">
        <v>45</v>
      </c>
      <c r="M605" s="16">
        <v>32.67</v>
      </c>
      <c r="N605" s="55">
        <f>Tableau4[[#This Row],[PU BRUT PALETTE
€ HT]]*(1-$C$3)</f>
        <v>18.948600000000003</v>
      </c>
      <c r="O605" s="24">
        <f t="shared" si="19"/>
        <v>-0.27609129182362069</v>
      </c>
    </row>
    <row r="606" spans="1:15" ht="17.100000000000001" customHeight="1" x14ac:dyDescent="0.2">
      <c r="A606" s="10" t="s">
        <v>1914</v>
      </c>
      <c r="B606" s="9">
        <v>3100411787211</v>
      </c>
      <c r="C606" s="10">
        <v>39233090</v>
      </c>
      <c r="D606" s="10">
        <v>602</v>
      </c>
      <c r="F606" s="10" t="s">
        <v>1910</v>
      </c>
      <c r="G606" s="10" t="s">
        <v>1911</v>
      </c>
      <c r="H606" s="15" t="s">
        <v>1915</v>
      </c>
      <c r="I606" s="15" t="s">
        <v>1916</v>
      </c>
      <c r="J606" s="16">
        <v>63.77</v>
      </c>
      <c r="K606" s="55">
        <f>Tableau4[[#This Row],[PU BRUT UNITAIRE
€ HT]]*(1-$C$3)</f>
        <v>36.986600000000003</v>
      </c>
      <c r="L606" s="48">
        <v>18</v>
      </c>
      <c r="M606" s="16">
        <v>46.16</v>
      </c>
      <c r="N606" s="55">
        <f>Tableau4[[#This Row],[PU BRUT PALETTE
€ HT]]*(1-$C$3)</f>
        <v>26.7728</v>
      </c>
      <c r="O606" s="24">
        <f t="shared" si="19"/>
        <v>-0.27614865924415877</v>
      </c>
    </row>
    <row r="607" spans="1:15" ht="17.100000000000001" customHeight="1" x14ac:dyDescent="0.2">
      <c r="A607" s="10" t="s">
        <v>1917</v>
      </c>
      <c r="B607" s="9">
        <v>3573678660311</v>
      </c>
      <c r="C607" s="10">
        <v>39233090</v>
      </c>
      <c r="D607" s="10">
        <v>603</v>
      </c>
      <c r="F607" s="10" t="s">
        <v>1910</v>
      </c>
      <c r="G607" s="10" t="s">
        <v>1911</v>
      </c>
      <c r="H607" s="15" t="s">
        <v>1918</v>
      </c>
      <c r="I607" s="15" t="s">
        <v>1919</v>
      </c>
      <c r="J607" s="16">
        <v>50.45</v>
      </c>
      <c r="K607" s="55">
        <f>Tableau4[[#This Row],[PU BRUT UNITAIRE
€ HT]]*(1-$C$3)</f>
        <v>29.261000000000006</v>
      </c>
      <c r="L607" s="48">
        <v>18</v>
      </c>
      <c r="M607" s="16">
        <v>36.53</v>
      </c>
      <c r="N607" s="55">
        <f>Tableau4[[#This Row],[PU BRUT PALETTE
€ HT]]*(1-$C$3)</f>
        <v>21.187400000000004</v>
      </c>
      <c r="O607" s="24">
        <f t="shared" si="19"/>
        <v>-0.27591674925668985</v>
      </c>
    </row>
    <row r="608" spans="1:15" ht="17.100000000000001" customHeight="1" x14ac:dyDescent="0.2">
      <c r="A608" s="10" t="s">
        <v>1920</v>
      </c>
      <c r="B608" s="9">
        <v>3100411789215</v>
      </c>
      <c r="C608" s="10">
        <v>39233090</v>
      </c>
      <c r="D608" s="10">
        <v>604</v>
      </c>
      <c r="F608" s="10" t="s">
        <v>1910</v>
      </c>
      <c r="G608" s="10" t="s">
        <v>1911</v>
      </c>
      <c r="H608" s="15" t="s">
        <v>1921</v>
      </c>
      <c r="I608" s="15" t="s">
        <v>1922</v>
      </c>
      <c r="J608" s="16">
        <v>126.88</v>
      </c>
      <c r="K608" s="55">
        <f>Tableau4[[#This Row],[PU BRUT UNITAIRE
€ HT]]*(1-$C$3)</f>
        <v>73.590400000000002</v>
      </c>
      <c r="L608" s="48">
        <v>12</v>
      </c>
      <c r="M608" s="16">
        <v>91.85</v>
      </c>
      <c r="N608" s="55">
        <f>Tableau4[[#This Row],[PU BRUT PALETTE
€ HT]]*(1-$C$3)</f>
        <v>53.273000000000003</v>
      </c>
      <c r="O608" s="24">
        <f t="shared" si="19"/>
        <v>-0.27608764186633039</v>
      </c>
    </row>
    <row r="609" spans="1:15" ht="17.100000000000001" customHeight="1" x14ac:dyDescent="0.2">
      <c r="A609" s="10" t="s">
        <v>1923</v>
      </c>
      <c r="B609" s="9">
        <v>3573678672116</v>
      </c>
      <c r="C609" s="10">
        <v>39233090</v>
      </c>
      <c r="D609" s="10">
        <v>605</v>
      </c>
      <c r="F609" s="10" t="s">
        <v>1910</v>
      </c>
      <c r="G609" s="10" t="s">
        <v>1911</v>
      </c>
      <c r="H609" s="15" t="s">
        <v>1924</v>
      </c>
      <c r="I609" s="15" t="s">
        <v>1925</v>
      </c>
      <c r="J609" s="16">
        <v>65.31</v>
      </c>
      <c r="K609" s="55">
        <f>Tableau4[[#This Row],[PU BRUT UNITAIRE
€ HT]]*(1-$C$3)</f>
        <v>37.879800000000003</v>
      </c>
      <c r="L609" s="48">
        <v>60</v>
      </c>
      <c r="M609" s="16">
        <v>47.28</v>
      </c>
      <c r="N609" s="55">
        <f>Tableau4[[#This Row],[PU BRUT PALETTE
€ HT]]*(1-$C$3)</f>
        <v>27.422400000000003</v>
      </c>
      <c r="O609" s="24">
        <f t="shared" si="19"/>
        <v>-0.27606798346348183</v>
      </c>
    </row>
    <row r="610" spans="1:15" ht="17.100000000000001" customHeight="1" x14ac:dyDescent="0.2">
      <c r="A610" s="10" t="s">
        <v>1926</v>
      </c>
      <c r="B610" s="9">
        <v>3100411270218</v>
      </c>
      <c r="C610" s="10">
        <v>39233090</v>
      </c>
      <c r="D610" s="10">
        <v>606</v>
      </c>
      <c r="F610" s="10" t="s">
        <v>1910</v>
      </c>
      <c r="G610" s="10" t="s">
        <v>1911</v>
      </c>
      <c r="H610" s="15" t="s">
        <v>1927</v>
      </c>
      <c r="I610" s="15" t="s">
        <v>1928</v>
      </c>
      <c r="J610" s="16">
        <v>57.11</v>
      </c>
      <c r="K610" s="55">
        <f>Tableau4[[#This Row],[PU BRUT UNITAIRE
€ HT]]*(1-$C$3)</f>
        <v>33.123800000000003</v>
      </c>
      <c r="L610" s="48">
        <v>48</v>
      </c>
      <c r="M610" s="16">
        <v>41.34</v>
      </c>
      <c r="N610" s="55">
        <f>Tableau4[[#This Row],[PU BRUT PALETTE
€ HT]]*(1-$C$3)</f>
        <v>23.977200000000003</v>
      </c>
      <c r="O610" s="24">
        <f t="shared" si="19"/>
        <v>-0.27613377692172991</v>
      </c>
    </row>
    <row r="611" spans="1:15" ht="17.100000000000001" customHeight="1" x14ac:dyDescent="0.2">
      <c r="A611" s="10" t="s">
        <v>1929</v>
      </c>
      <c r="B611" s="9">
        <v>3573678666610</v>
      </c>
      <c r="C611" s="10">
        <v>39233090</v>
      </c>
      <c r="D611" s="10">
        <v>607</v>
      </c>
      <c r="F611" s="10" t="s">
        <v>1910</v>
      </c>
      <c r="G611" s="10" t="s">
        <v>1911</v>
      </c>
      <c r="H611" s="15" t="s">
        <v>1930</v>
      </c>
      <c r="I611" s="15" t="s">
        <v>1931</v>
      </c>
      <c r="J611" s="16">
        <v>45.51</v>
      </c>
      <c r="K611" s="55">
        <f>Tableau4[[#This Row],[PU BRUT UNITAIRE
€ HT]]*(1-$C$3)</f>
        <v>26.395800000000001</v>
      </c>
      <c r="L611" s="48">
        <v>64</v>
      </c>
      <c r="M611" s="16">
        <v>32.950000000000003</v>
      </c>
      <c r="N611" s="55">
        <f>Tableau4[[#This Row],[PU BRUT PALETTE
€ HT]]*(1-$C$3)</f>
        <v>19.111000000000004</v>
      </c>
      <c r="O611" s="24">
        <f t="shared" si="19"/>
        <v>-0.27598330037354413</v>
      </c>
    </row>
    <row r="612" spans="1:15" ht="17.100000000000001" customHeight="1" x14ac:dyDescent="0.2">
      <c r="A612" s="10" t="s">
        <v>1932</v>
      </c>
      <c r="B612" s="9">
        <v>3573670015485</v>
      </c>
      <c r="C612" s="10">
        <v>87168000</v>
      </c>
      <c r="D612" s="10">
        <v>608</v>
      </c>
      <c r="F612" s="10" t="s">
        <v>1933</v>
      </c>
      <c r="G612" s="10" t="s">
        <v>1934</v>
      </c>
      <c r="H612" s="15" t="s">
        <v>1935</v>
      </c>
      <c r="I612" s="15" t="s">
        <v>1936</v>
      </c>
      <c r="J612" s="16">
        <v>56.96</v>
      </c>
      <c r="K612" s="55">
        <f>Tableau4[[#This Row],[PU BRUT UNITAIRE
€ HT]]*(1-$C$3)</f>
        <v>33.036800000000007</v>
      </c>
      <c r="L612" s="48">
        <v>39</v>
      </c>
      <c r="M612" s="16">
        <v>43.41</v>
      </c>
      <c r="N612" s="55">
        <f>Tableau4[[#This Row],[PU BRUT PALETTE
€ HT]]*(1-$C$3)</f>
        <v>25.177800000000001</v>
      </c>
      <c r="O612" s="24">
        <f t="shared" si="19"/>
        <v>-0.2378862359550562</v>
      </c>
    </row>
    <row r="613" spans="1:15" ht="17.100000000000001" customHeight="1" x14ac:dyDescent="0.2">
      <c r="A613" s="10" t="s">
        <v>1937</v>
      </c>
      <c r="B613" s="9">
        <v>3573670015492</v>
      </c>
      <c r="C613" s="10">
        <v>87168000</v>
      </c>
      <c r="D613" s="10">
        <v>609</v>
      </c>
      <c r="F613" s="10" t="s">
        <v>1933</v>
      </c>
      <c r="G613" s="10" t="s">
        <v>1934</v>
      </c>
      <c r="H613" s="15" t="s">
        <v>1938</v>
      </c>
      <c r="I613" s="15" t="s">
        <v>1939</v>
      </c>
      <c r="J613" s="16">
        <v>119.02</v>
      </c>
      <c r="K613" s="55">
        <f>Tableau4[[#This Row],[PU BRUT UNITAIRE
€ HT]]*(1-$C$3)</f>
        <v>69.031600000000012</v>
      </c>
      <c r="L613" s="48">
        <v>39</v>
      </c>
      <c r="M613" s="16">
        <v>90.72</v>
      </c>
      <c r="N613" s="55">
        <f>Tableau4[[#This Row],[PU BRUT PALETTE
€ HT]]*(1-$C$3)</f>
        <v>52.617600000000003</v>
      </c>
      <c r="O613" s="24">
        <f t="shared" si="19"/>
        <v>-0.23777516383801045</v>
      </c>
    </row>
    <row r="614" spans="1:15" ht="17.100000000000001" customHeight="1" x14ac:dyDescent="0.2">
      <c r="A614" s="10" t="s">
        <v>1940</v>
      </c>
      <c r="B614" s="9">
        <v>3573678666214</v>
      </c>
      <c r="C614" s="10">
        <v>87168000</v>
      </c>
      <c r="D614" s="10">
        <v>610</v>
      </c>
      <c r="F614" s="10" t="s">
        <v>1933</v>
      </c>
      <c r="G614" s="10" t="s">
        <v>1934</v>
      </c>
      <c r="H614" s="15" t="s">
        <v>1941</v>
      </c>
      <c r="I614" s="15" t="s">
        <v>1942</v>
      </c>
      <c r="J614" s="16">
        <v>89.23</v>
      </c>
      <c r="K614" s="55">
        <f>Tableau4[[#This Row],[PU BRUT UNITAIRE
€ HT]]*(1-$C$3)</f>
        <v>51.753400000000006</v>
      </c>
      <c r="L614" s="48">
        <v>39</v>
      </c>
      <c r="M614" s="16">
        <v>68.010000000000005</v>
      </c>
      <c r="N614" s="55">
        <f>Tableau4[[#This Row],[PU BRUT PALETTE
€ HT]]*(1-$C$3)</f>
        <v>39.445800000000006</v>
      </c>
      <c r="O614" s="24">
        <f t="shared" si="19"/>
        <v>-0.23781239493443906</v>
      </c>
    </row>
    <row r="615" spans="1:15" ht="17.100000000000001" customHeight="1" x14ac:dyDescent="0.2">
      <c r="A615" s="10" t="s">
        <v>1943</v>
      </c>
      <c r="B615" s="9">
        <v>3573670015478</v>
      </c>
      <c r="C615" s="10">
        <v>87168000</v>
      </c>
      <c r="D615" s="10">
        <v>611</v>
      </c>
      <c r="F615" s="10" t="s">
        <v>1933</v>
      </c>
      <c r="G615" s="10" t="s">
        <v>1934</v>
      </c>
      <c r="H615" s="15" t="s">
        <v>1944</v>
      </c>
      <c r="I615" s="15" t="s">
        <v>1945</v>
      </c>
      <c r="J615" s="16">
        <v>148.81</v>
      </c>
      <c r="K615" s="55">
        <f>Tableau4[[#This Row],[PU BRUT UNITAIRE
€ HT]]*(1-$C$3)</f>
        <v>86.30980000000001</v>
      </c>
      <c r="L615" s="48">
        <v>39</v>
      </c>
      <c r="M615" s="16">
        <v>113.42</v>
      </c>
      <c r="N615" s="55">
        <f>Tableau4[[#This Row],[PU BRUT PALETTE
€ HT]]*(1-$C$3)</f>
        <v>65.783600000000007</v>
      </c>
      <c r="O615" s="24">
        <f t="shared" si="19"/>
        <v>-0.23782003897587523</v>
      </c>
    </row>
    <row r="616" spans="1:15" ht="17.100000000000001" customHeight="1" x14ac:dyDescent="0.2">
      <c r="A616" s="10" t="s">
        <v>1946</v>
      </c>
      <c r="B616" s="9">
        <v>3573678685581</v>
      </c>
      <c r="C616" s="10">
        <v>87168000</v>
      </c>
      <c r="D616" s="10">
        <v>612</v>
      </c>
      <c r="F616" s="10" t="s">
        <v>1947</v>
      </c>
      <c r="G616" s="10" t="s">
        <v>1948</v>
      </c>
      <c r="H616" s="15" t="s">
        <v>1949</v>
      </c>
      <c r="I616" s="15" t="s">
        <v>1950</v>
      </c>
      <c r="J616" s="16">
        <v>65.599999999999994</v>
      </c>
      <c r="K616" s="55">
        <f>Tableau4[[#This Row],[PU BRUT UNITAIRE
€ HT]]*(1-$C$3)</f>
        <v>38.048000000000002</v>
      </c>
      <c r="L616" s="48">
        <v>36</v>
      </c>
      <c r="M616" s="16">
        <v>52.48</v>
      </c>
      <c r="N616" s="55">
        <f>Tableau4[[#This Row],[PU BRUT PALETTE
€ HT]]*(1-$C$3)</f>
        <v>30.438400000000001</v>
      </c>
      <c r="O616" s="24">
        <f t="shared" si="19"/>
        <v>-0.19999999999999996</v>
      </c>
    </row>
    <row r="617" spans="1:15" ht="17.100000000000001" customHeight="1" x14ac:dyDescent="0.2">
      <c r="A617" s="10" t="s">
        <v>1951</v>
      </c>
      <c r="B617" s="9">
        <v>3573670009002</v>
      </c>
      <c r="C617" s="10">
        <v>87168000</v>
      </c>
      <c r="D617" s="10">
        <v>613</v>
      </c>
      <c r="F617" s="10" t="s">
        <v>1947</v>
      </c>
      <c r="G617" s="10" t="s">
        <v>1948</v>
      </c>
      <c r="H617" s="15" t="s">
        <v>1952</v>
      </c>
      <c r="I617" s="15" t="s">
        <v>1953</v>
      </c>
      <c r="J617" s="16">
        <v>78.23</v>
      </c>
      <c r="K617" s="55">
        <f>Tableau4[[#This Row],[PU BRUT UNITAIRE
€ HT]]*(1-$C$3)</f>
        <v>45.373400000000011</v>
      </c>
      <c r="L617" s="48">
        <v>36</v>
      </c>
      <c r="M617" s="16">
        <v>61.38</v>
      </c>
      <c r="N617" s="55">
        <f>Tableau4[[#This Row],[PU BRUT PALETTE
€ HT]]*(1-$C$3)</f>
        <v>35.600400000000008</v>
      </c>
      <c r="O617" s="24">
        <f t="shared" si="19"/>
        <v>-0.21539051514764163</v>
      </c>
    </row>
    <row r="618" spans="1:15" ht="17.100000000000001" customHeight="1" x14ac:dyDescent="0.2">
      <c r="A618" s="10" t="s">
        <v>1954</v>
      </c>
      <c r="B618" s="9">
        <v>3573678678309</v>
      </c>
      <c r="C618" s="10">
        <v>87168000</v>
      </c>
      <c r="D618" s="10">
        <v>614</v>
      </c>
      <c r="F618" s="10" t="s">
        <v>1947</v>
      </c>
      <c r="G618" s="10" t="s">
        <v>1948</v>
      </c>
      <c r="H618" s="15" t="s">
        <v>1955</v>
      </c>
      <c r="I618" s="15" t="s">
        <v>1956</v>
      </c>
      <c r="J618" s="16">
        <v>78.23</v>
      </c>
      <c r="K618" s="55">
        <f>Tableau4[[#This Row],[PU BRUT UNITAIRE
€ HT]]*(1-$C$3)</f>
        <v>45.373400000000011</v>
      </c>
      <c r="L618" s="48">
        <v>36</v>
      </c>
      <c r="M618" s="16">
        <v>61.38</v>
      </c>
      <c r="N618" s="55">
        <f>Tableau4[[#This Row],[PU BRUT PALETTE
€ HT]]*(1-$C$3)</f>
        <v>35.600400000000008</v>
      </c>
      <c r="O618" s="24">
        <f t="shared" si="19"/>
        <v>-0.21539051514764163</v>
      </c>
    </row>
    <row r="619" spans="1:15" ht="17.100000000000001" customHeight="1" x14ac:dyDescent="0.2">
      <c r="A619" s="10" t="s">
        <v>1957</v>
      </c>
      <c r="B619" s="9">
        <v>3573678689701</v>
      </c>
      <c r="C619" s="10">
        <v>87168000</v>
      </c>
      <c r="D619" s="10">
        <v>615</v>
      </c>
      <c r="E619" s="10" t="s">
        <v>145</v>
      </c>
      <c r="F619" s="10" t="s">
        <v>1947</v>
      </c>
      <c r="G619" s="10" t="s">
        <v>1948</v>
      </c>
      <c r="H619" s="15" t="s">
        <v>1958</v>
      </c>
      <c r="I619" s="15" t="s">
        <v>1959</v>
      </c>
      <c r="J619" s="16">
        <v>78.23</v>
      </c>
      <c r="K619" s="55">
        <f>Tableau4[[#This Row],[PU BRUT UNITAIRE
€ HT]]*(1-$C$3)</f>
        <v>45.373400000000011</v>
      </c>
      <c r="L619" s="48">
        <v>36</v>
      </c>
      <c r="M619" s="16">
        <v>61.38</v>
      </c>
      <c r="N619" s="55">
        <f>Tableau4[[#This Row],[PU BRUT PALETTE
€ HT]]*(1-$C$3)</f>
        <v>35.600400000000008</v>
      </c>
      <c r="O619" s="24">
        <f t="shared" si="19"/>
        <v>-0.21539051514764163</v>
      </c>
    </row>
    <row r="620" spans="1:15" ht="17.100000000000001" customHeight="1" x14ac:dyDescent="0.2">
      <c r="A620" s="10" t="s">
        <v>1960</v>
      </c>
      <c r="B620" s="9">
        <v>3573678686588</v>
      </c>
      <c r="C620" s="10">
        <v>87168000</v>
      </c>
      <c r="D620" s="10">
        <v>616</v>
      </c>
      <c r="F620" s="10" t="s">
        <v>1947</v>
      </c>
      <c r="G620" s="10" t="s">
        <v>1948</v>
      </c>
      <c r="H620" s="15" t="s">
        <v>1961</v>
      </c>
      <c r="I620" s="15" t="s">
        <v>1962</v>
      </c>
      <c r="J620" s="16">
        <v>112.47</v>
      </c>
      <c r="K620" s="55">
        <f>Tableau4[[#This Row],[PU BRUT UNITAIRE
€ HT]]*(1-$C$3)</f>
        <v>65.232600000000005</v>
      </c>
      <c r="L620" s="48">
        <v>36</v>
      </c>
      <c r="M620" s="16">
        <v>88.24</v>
      </c>
      <c r="N620" s="55">
        <f>Tableau4[[#This Row],[PU BRUT PALETTE
€ HT]]*(1-$C$3)</f>
        <v>51.179200000000002</v>
      </c>
      <c r="O620" s="24">
        <f t="shared" si="19"/>
        <v>-0.21543522717169028</v>
      </c>
    </row>
    <row r="621" spans="1:15" ht="17.100000000000001" customHeight="1" x14ac:dyDescent="0.2">
      <c r="A621" s="10" t="s">
        <v>1963</v>
      </c>
      <c r="B621" s="9">
        <v>3573678686366</v>
      </c>
      <c r="C621" s="10">
        <v>87168000</v>
      </c>
      <c r="D621" s="10">
        <v>617</v>
      </c>
      <c r="F621" s="10" t="s">
        <v>1947</v>
      </c>
      <c r="G621" s="10" t="s">
        <v>1948</v>
      </c>
      <c r="H621" s="15" t="s">
        <v>1964</v>
      </c>
      <c r="I621" s="15" t="s">
        <v>1965</v>
      </c>
      <c r="J621" s="16">
        <v>98.39</v>
      </c>
      <c r="K621" s="55">
        <f>Tableau4[[#This Row],[PU BRUT UNITAIRE
€ HT]]*(1-$C$3)</f>
        <v>57.066200000000009</v>
      </c>
      <c r="L621" s="48">
        <v>36</v>
      </c>
      <c r="M621" s="16">
        <v>77.2</v>
      </c>
      <c r="N621" s="55">
        <f>Tableau4[[#This Row],[PU BRUT PALETTE
€ HT]]*(1-$C$3)</f>
        <v>44.77600000000001</v>
      </c>
      <c r="O621" s="24">
        <f t="shared" si="19"/>
        <v>-0.21536741538774262</v>
      </c>
    </row>
    <row r="622" spans="1:15" ht="17.100000000000001" customHeight="1" x14ac:dyDescent="0.2">
      <c r="A622" s="10" t="s">
        <v>1966</v>
      </c>
      <c r="B622" s="9">
        <v>3573678686694</v>
      </c>
      <c r="C622" s="10">
        <v>87168000</v>
      </c>
      <c r="D622" s="10">
        <v>618</v>
      </c>
      <c r="F622" s="10" t="s">
        <v>1947</v>
      </c>
      <c r="G622" s="10" t="s">
        <v>1948</v>
      </c>
      <c r="H622" s="15" t="s">
        <v>1967</v>
      </c>
      <c r="I622" s="15" t="s">
        <v>1968</v>
      </c>
      <c r="J622" s="16">
        <v>143.33000000000001</v>
      </c>
      <c r="K622" s="55">
        <f>Tableau4[[#This Row],[PU BRUT UNITAIRE
€ HT]]*(1-$C$3)</f>
        <v>83.131400000000014</v>
      </c>
      <c r="L622" s="48">
        <v>36</v>
      </c>
      <c r="M622" s="16">
        <v>111.79</v>
      </c>
      <c r="N622" s="55">
        <f>Tableau4[[#This Row],[PU BRUT PALETTE
€ HT]]*(1-$C$3)</f>
        <v>64.838200000000015</v>
      </c>
      <c r="O622" s="24">
        <f t="shared" si="19"/>
        <v>-0.22005162910765375</v>
      </c>
    </row>
    <row r="623" spans="1:15" ht="17.100000000000001" customHeight="1" x14ac:dyDescent="0.2">
      <c r="A623" s="10" t="s">
        <v>1969</v>
      </c>
      <c r="B623" s="9">
        <v>3573678686557</v>
      </c>
      <c r="C623" s="10">
        <v>87168000</v>
      </c>
      <c r="D623" s="10">
        <v>619</v>
      </c>
      <c r="F623" s="10" t="s">
        <v>1947</v>
      </c>
      <c r="G623" s="10" t="s">
        <v>1948</v>
      </c>
      <c r="H623" s="15" t="s">
        <v>1970</v>
      </c>
      <c r="I623" s="15" t="s">
        <v>1971</v>
      </c>
      <c r="J623" s="16">
        <v>168.77</v>
      </c>
      <c r="K623" s="55">
        <f>Tableau4[[#This Row],[PU BRUT UNITAIRE
€ HT]]*(1-$C$3)</f>
        <v>97.886600000000016</v>
      </c>
      <c r="L623" s="48">
        <v>36</v>
      </c>
      <c r="M623" s="16">
        <v>132.41999999999999</v>
      </c>
      <c r="N623" s="55">
        <f>Tableau4[[#This Row],[PU BRUT PALETTE
€ HT]]*(1-$C$3)</f>
        <v>76.803600000000003</v>
      </c>
      <c r="O623" s="24">
        <f t="shared" si="19"/>
        <v>-0.21538188066599528</v>
      </c>
    </row>
    <row r="624" spans="1:15" ht="17.100000000000001" customHeight="1" x14ac:dyDescent="0.2">
      <c r="A624" s="10" t="s">
        <v>1972</v>
      </c>
      <c r="B624" s="9">
        <v>3573678686571</v>
      </c>
      <c r="C624" s="10">
        <v>87168000</v>
      </c>
      <c r="D624" s="10">
        <v>620</v>
      </c>
      <c r="F624" s="10" t="s">
        <v>1947</v>
      </c>
      <c r="G624" s="10" t="s">
        <v>1948</v>
      </c>
      <c r="H624" s="15" t="s">
        <v>1973</v>
      </c>
      <c r="I624" s="15" t="s">
        <v>1974</v>
      </c>
      <c r="J624" s="16">
        <v>196.92</v>
      </c>
      <c r="K624" s="55">
        <f>Tableau4[[#This Row],[PU BRUT UNITAIRE
€ HT]]*(1-$C$3)</f>
        <v>114.21360000000001</v>
      </c>
      <c r="L624" s="48">
        <v>36</v>
      </c>
      <c r="M624" s="16">
        <v>154.51</v>
      </c>
      <c r="N624" s="55">
        <f>Tableau4[[#This Row],[PU BRUT PALETTE
€ HT]]*(1-$C$3)</f>
        <v>89.615800000000007</v>
      </c>
      <c r="O624" s="24">
        <f t="shared" si="19"/>
        <v>-0.21536664635384928</v>
      </c>
    </row>
    <row r="625" spans="1:15" ht="17.100000000000001" customHeight="1" x14ac:dyDescent="0.2">
      <c r="A625" s="10" t="s">
        <v>1975</v>
      </c>
      <c r="B625" s="9">
        <v>3573678686595</v>
      </c>
      <c r="C625" s="10">
        <v>87168000</v>
      </c>
      <c r="D625" s="10">
        <v>621</v>
      </c>
      <c r="F625" s="10" t="s">
        <v>1947</v>
      </c>
      <c r="G625" s="10" t="s">
        <v>1948</v>
      </c>
      <c r="H625" s="15" t="s">
        <v>1976</v>
      </c>
      <c r="I625" s="15" t="s">
        <v>1977</v>
      </c>
      <c r="J625" s="16">
        <v>225.07</v>
      </c>
      <c r="K625" s="55">
        <f>Tableau4[[#This Row],[PU BRUT UNITAIRE
€ HT]]*(1-$C$3)</f>
        <v>130.54060000000001</v>
      </c>
      <c r="L625" s="48">
        <v>36</v>
      </c>
      <c r="M625" s="16">
        <v>176.59</v>
      </c>
      <c r="N625" s="55">
        <f>Tableau4[[#This Row],[PU BRUT PALETTE
€ HT]]*(1-$C$3)</f>
        <v>102.42220000000002</v>
      </c>
      <c r="O625" s="24">
        <f t="shared" si="19"/>
        <v>-0.21539965344115164</v>
      </c>
    </row>
    <row r="626" spans="1:15" ht="17.100000000000001" customHeight="1" x14ac:dyDescent="0.2">
      <c r="A626" s="10" t="s">
        <v>1978</v>
      </c>
      <c r="B626" s="9">
        <v>3573678678095</v>
      </c>
      <c r="C626" s="10">
        <v>87168000</v>
      </c>
      <c r="D626" s="10">
        <v>622</v>
      </c>
      <c r="F626" s="10" t="s">
        <v>1979</v>
      </c>
      <c r="G626" s="10" t="s">
        <v>1980</v>
      </c>
      <c r="H626" s="15" t="s">
        <v>1981</v>
      </c>
      <c r="I626" s="15" t="s">
        <v>1982</v>
      </c>
      <c r="J626" s="16">
        <v>74.09</v>
      </c>
      <c r="K626" s="55">
        <f>Tableau4[[#This Row],[PU BRUT UNITAIRE
€ HT]]*(1-$C$3)</f>
        <v>42.972200000000008</v>
      </c>
      <c r="L626" s="48">
        <v>60</v>
      </c>
      <c r="M626" s="16">
        <v>58.13</v>
      </c>
      <c r="N626" s="55">
        <f>Tableau4[[#This Row],[PU BRUT PALETTE
€ HT]]*(1-$C$3)</f>
        <v>33.715400000000002</v>
      </c>
      <c r="O626" s="24">
        <f t="shared" si="19"/>
        <v>-0.21541368605749767</v>
      </c>
    </row>
    <row r="627" spans="1:15" ht="17.100000000000001" customHeight="1" x14ac:dyDescent="0.2">
      <c r="A627" s="10" t="s">
        <v>1983</v>
      </c>
      <c r="B627" s="9">
        <v>3573670013115</v>
      </c>
      <c r="C627" s="10">
        <v>73269098</v>
      </c>
      <c r="D627" s="10">
        <v>623</v>
      </c>
      <c r="F627" s="10" t="s">
        <v>1984</v>
      </c>
      <c r="G627" s="10" t="s">
        <v>1985</v>
      </c>
      <c r="H627" s="15" t="s">
        <v>1986</v>
      </c>
      <c r="I627" s="15" t="s">
        <v>1987</v>
      </c>
      <c r="J627" s="16">
        <v>115.06</v>
      </c>
      <c r="K627" s="55">
        <f>Tableau4[[#This Row],[PU BRUT UNITAIRE
€ HT]]*(1-$C$3)</f>
        <v>66.734800000000007</v>
      </c>
      <c r="L627" s="48">
        <v>150</v>
      </c>
      <c r="M627" s="16">
        <v>85.23</v>
      </c>
      <c r="N627" s="55">
        <f>Tableau4[[#This Row],[PU BRUT PALETTE
€ HT]]*(1-$C$3)</f>
        <v>49.433400000000006</v>
      </c>
      <c r="O627" s="24">
        <f t="shared" si="19"/>
        <v>-0.25925604032678595</v>
      </c>
    </row>
    <row r="628" spans="1:15" ht="17.100000000000001" customHeight="1" x14ac:dyDescent="0.2">
      <c r="A628" s="10" t="s">
        <v>1988</v>
      </c>
      <c r="B628" s="9">
        <v>3573678676978</v>
      </c>
      <c r="C628" s="10">
        <v>73269098</v>
      </c>
      <c r="D628" s="10">
        <v>624</v>
      </c>
      <c r="F628" s="10" t="s">
        <v>1984</v>
      </c>
      <c r="G628" s="10" t="s">
        <v>1985</v>
      </c>
      <c r="H628" s="15" t="s">
        <v>1989</v>
      </c>
      <c r="I628" s="15" t="s">
        <v>1990</v>
      </c>
      <c r="J628" s="16">
        <v>22.32</v>
      </c>
      <c r="K628" s="55">
        <f>Tableau4[[#This Row],[PU BRUT UNITAIRE
€ HT]]*(1-$C$3)</f>
        <v>12.945600000000002</v>
      </c>
      <c r="L628" s="48" t="s">
        <v>120</v>
      </c>
      <c r="M628" s="11" t="s">
        <v>120</v>
      </c>
      <c r="N628" s="55" t="e">
        <f>Tableau4[[#This Row],[PU BRUT PALETTE
€ HT]]*(1-$C$3)</f>
        <v>#VALUE!</v>
      </c>
      <c r="O628" s="20" t="s">
        <v>120</v>
      </c>
    </row>
    <row r="629" spans="1:15" ht="17.100000000000001" customHeight="1" x14ac:dyDescent="0.2">
      <c r="A629" s="10" t="s">
        <v>1991</v>
      </c>
      <c r="B629" s="9">
        <v>3573678666450</v>
      </c>
      <c r="C629" s="10">
        <v>39189000</v>
      </c>
      <c r="D629" s="10">
        <v>625</v>
      </c>
      <c r="F629" s="10" t="s">
        <v>1992</v>
      </c>
      <c r="G629" s="10" t="s">
        <v>1993</v>
      </c>
      <c r="H629" s="15" t="s">
        <v>1994</v>
      </c>
      <c r="I629" s="15" t="s">
        <v>1995</v>
      </c>
      <c r="J629" s="16">
        <v>14.62</v>
      </c>
      <c r="K629" s="55">
        <f>Tableau4[[#This Row],[PU BRUT UNITAIRE
€ HT]]*(1-$C$3)</f>
        <v>8.4796000000000014</v>
      </c>
      <c r="L629" s="48">
        <v>300</v>
      </c>
      <c r="M629" s="16">
        <v>11.33</v>
      </c>
      <c r="N629" s="55">
        <f>Tableau4[[#This Row],[PU BRUT PALETTE
€ HT]]*(1-$C$3)</f>
        <v>6.5714000000000006</v>
      </c>
      <c r="O629" s="24">
        <f t="shared" ref="O629:O636" si="20">+M629/J629-1</f>
        <v>-0.22503419972640215</v>
      </c>
    </row>
    <row r="630" spans="1:15" ht="17.100000000000001" customHeight="1" x14ac:dyDescent="0.2">
      <c r="A630" s="10" t="s">
        <v>1996</v>
      </c>
      <c r="B630" s="9">
        <v>3573678689121</v>
      </c>
      <c r="C630" s="10">
        <v>73269098</v>
      </c>
      <c r="D630" s="10">
        <v>626</v>
      </c>
      <c r="E630" s="10" t="s">
        <v>145</v>
      </c>
      <c r="F630" s="10" t="s">
        <v>1992</v>
      </c>
      <c r="G630" s="10" t="s">
        <v>1993</v>
      </c>
      <c r="H630" s="15" t="s">
        <v>1997</v>
      </c>
      <c r="I630" s="15" t="s">
        <v>1998</v>
      </c>
      <c r="J630" s="11">
        <v>58.48</v>
      </c>
      <c r="K630" s="55">
        <f>Tableau4[[#This Row],[PU BRUT UNITAIRE
€ HT]]*(1-$C$3)</f>
        <v>33.918400000000005</v>
      </c>
      <c r="L630" s="48">
        <v>72</v>
      </c>
      <c r="M630" s="11">
        <v>45.32</v>
      </c>
      <c r="N630" s="55">
        <f>Tableau4[[#This Row],[PU BRUT PALETTE
€ HT]]*(1-$C$3)</f>
        <v>26.285600000000002</v>
      </c>
      <c r="O630" s="24">
        <f t="shared" si="20"/>
        <v>-0.22503419972640215</v>
      </c>
    </row>
    <row r="631" spans="1:15" ht="17.100000000000001" customHeight="1" x14ac:dyDescent="0.2">
      <c r="A631" s="10" t="s">
        <v>1999</v>
      </c>
      <c r="B631" s="9">
        <v>3573670002287</v>
      </c>
      <c r="C631" s="10">
        <v>39189000</v>
      </c>
      <c r="D631" s="10">
        <v>627</v>
      </c>
      <c r="F631" s="10" t="s">
        <v>1992</v>
      </c>
      <c r="G631" s="10" t="s">
        <v>1993</v>
      </c>
      <c r="H631" s="15" t="s">
        <v>2000</v>
      </c>
      <c r="I631" s="15" t="s">
        <v>2001</v>
      </c>
      <c r="J631" s="16">
        <v>14.62</v>
      </c>
      <c r="K631" s="55">
        <f>Tableau4[[#This Row],[PU BRUT UNITAIRE
€ HT]]*(1-$C$3)</f>
        <v>8.4796000000000014</v>
      </c>
      <c r="L631" s="48">
        <v>300</v>
      </c>
      <c r="M631" s="16">
        <v>11.33</v>
      </c>
      <c r="N631" s="55">
        <f>Tableau4[[#This Row],[PU BRUT PALETTE
€ HT]]*(1-$C$3)</f>
        <v>6.5714000000000006</v>
      </c>
      <c r="O631" s="24">
        <f t="shared" si="20"/>
        <v>-0.22503419972640215</v>
      </c>
    </row>
    <row r="632" spans="1:15" ht="17.100000000000001" customHeight="1" x14ac:dyDescent="0.2">
      <c r="A632" s="10" t="s">
        <v>2002</v>
      </c>
      <c r="B632" s="9">
        <v>3573670002263</v>
      </c>
      <c r="C632" s="10">
        <v>39189000</v>
      </c>
      <c r="D632" s="10">
        <v>628</v>
      </c>
      <c r="F632" s="10" t="s">
        <v>1992</v>
      </c>
      <c r="G632" s="10" t="s">
        <v>1993</v>
      </c>
      <c r="H632" s="15" t="s">
        <v>2003</v>
      </c>
      <c r="I632" s="15" t="s">
        <v>2004</v>
      </c>
      <c r="J632" s="16">
        <v>14.62</v>
      </c>
      <c r="K632" s="55">
        <f>Tableau4[[#This Row],[PU BRUT UNITAIRE
€ HT]]*(1-$C$3)</f>
        <v>8.4796000000000014</v>
      </c>
      <c r="L632" s="48">
        <v>300</v>
      </c>
      <c r="M632" s="16">
        <v>11.33</v>
      </c>
      <c r="N632" s="55">
        <f>Tableau4[[#This Row],[PU BRUT PALETTE
€ HT]]*(1-$C$3)</f>
        <v>6.5714000000000006</v>
      </c>
      <c r="O632" s="24">
        <f t="shared" si="20"/>
        <v>-0.22503419972640215</v>
      </c>
    </row>
    <row r="633" spans="1:15" ht="17.100000000000001" customHeight="1" x14ac:dyDescent="0.2">
      <c r="A633" s="10" t="s">
        <v>2005</v>
      </c>
      <c r="B633" s="9">
        <v>3573670002294</v>
      </c>
      <c r="C633" s="10">
        <v>39189000</v>
      </c>
      <c r="D633" s="10">
        <v>629</v>
      </c>
      <c r="F633" s="10" t="s">
        <v>1992</v>
      </c>
      <c r="G633" s="10" t="s">
        <v>1993</v>
      </c>
      <c r="H633" s="15" t="s">
        <v>2006</v>
      </c>
      <c r="I633" s="15" t="s">
        <v>2007</v>
      </c>
      <c r="J633" s="16">
        <v>14.62</v>
      </c>
      <c r="K633" s="55">
        <f>Tableau4[[#This Row],[PU BRUT UNITAIRE
€ HT]]*(1-$C$3)</f>
        <v>8.4796000000000014</v>
      </c>
      <c r="L633" s="48">
        <v>300</v>
      </c>
      <c r="M633" s="16">
        <v>11.33</v>
      </c>
      <c r="N633" s="55">
        <f>Tableau4[[#This Row],[PU BRUT PALETTE
€ HT]]*(1-$C$3)</f>
        <v>6.5714000000000006</v>
      </c>
      <c r="O633" s="24">
        <f t="shared" si="20"/>
        <v>-0.22503419972640215</v>
      </c>
    </row>
    <row r="634" spans="1:15" ht="17.100000000000001" customHeight="1" x14ac:dyDescent="0.2">
      <c r="A634" s="10" t="s">
        <v>2008</v>
      </c>
      <c r="B634" s="9">
        <v>3573670002270</v>
      </c>
      <c r="C634" s="10">
        <v>39189000</v>
      </c>
      <c r="D634" s="10">
        <v>630</v>
      </c>
      <c r="F634" s="10" t="s">
        <v>1992</v>
      </c>
      <c r="G634" s="10" t="s">
        <v>1993</v>
      </c>
      <c r="H634" s="15" t="s">
        <v>2009</v>
      </c>
      <c r="I634" s="15" t="s">
        <v>2010</v>
      </c>
      <c r="J634" s="16">
        <v>14.62</v>
      </c>
      <c r="K634" s="55">
        <f>Tableau4[[#This Row],[PU BRUT UNITAIRE
€ HT]]*(1-$C$3)</f>
        <v>8.4796000000000014</v>
      </c>
      <c r="L634" s="48">
        <v>300</v>
      </c>
      <c r="M634" s="16">
        <v>11.33</v>
      </c>
      <c r="N634" s="55">
        <f>Tableau4[[#This Row],[PU BRUT PALETTE
€ HT]]*(1-$C$3)</f>
        <v>6.5714000000000006</v>
      </c>
      <c r="O634" s="24">
        <f t="shared" si="20"/>
        <v>-0.22503419972640215</v>
      </c>
    </row>
    <row r="635" spans="1:15" ht="17.100000000000001" customHeight="1" x14ac:dyDescent="0.2">
      <c r="A635" s="10" t="s">
        <v>2011</v>
      </c>
      <c r="B635" s="9">
        <v>3573678666474</v>
      </c>
      <c r="C635" s="10">
        <v>39189000</v>
      </c>
      <c r="D635" s="10">
        <v>631</v>
      </c>
      <c r="F635" s="10" t="s">
        <v>1992</v>
      </c>
      <c r="G635" s="10" t="s">
        <v>1993</v>
      </c>
      <c r="H635" s="15" t="s">
        <v>2012</v>
      </c>
      <c r="I635" s="15" t="s">
        <v>2013</v>
      </c>
      <c r="J635" s="16">
        <v>22.4</v>
      </c>
      <c r="K635" s="55">
        <f>Tableau4[[#This Row],[PU BRUT UNITAIRE
€ HT]]*(1-$C$3)</f>
        <v>12.992000000000001</v>
      </c>
      <c r="L635" s="48">
        <v>120</v>
      </c>
      <c r="M635" s="16">
        <v>16.68</v>
      </c>
      <c r="N635" s="55">
        <f>Tableau4[[#This Row],[PU BRUT PALETTE
€ HT]]*(1-$C$3)</f>
        <v>9.6744000000000003</v>
      </c>
      <c r="O635" s="24">
        <f t="shared" si="20"/>
        <v>-0.25535714285714284</v>
      </c>
    </row>
    <row r="636" spans="1:15" ht="17.100000000000001" customHeight="1" x14ac:dyDescent="0.2">
      <c r="A636" s="18" t="s">
        <v>2014</v>
      </c>
      <c r="B636" s="9">
        <v>3573678692398</v>
      </c>
      <c r="C636" s="10">
        <v>39231000</v>
      </c>
      <c r="D636" s="10">
        <v>632</v>
      </c>
      <c r="E636" s="10" t="s">
        <v>602</v>
      </c>
      <c r="F636" s="10" t="s">
        <v>1992</v>
      </c>
      <c r="G636" s="10" t="s">
        <v>1993</v>
      </c>
      <c r="H636" s="15" t="s">
        <v>2015</v>
      </c>
      <c r="I636" s="15" t="s">
        <v>2016</v>
      </c>
      <c r="J636" s="16">
        <v>22.99</v>
      </c>
      <c r="K636" s="55">
        <f>Tableau4[[#This Row],[PU BRUT UNITAIRE
€ HT]]*(1-$C$3)</f>
        <v>13.334200000000001</v>
      </c>
      <c r="L636" s="50">
        <v>120</v>
      </c>
      <c r="M636" s="16">
        <v>17.899999999999999</v>
      </c>
      <c r="N636" s="55">
        <f>Tableau4[[#This Row],[PU BRUT PALETTE
€ HT]]*(1-$C$3)</f>
        <v>10.382</v>
      </c>
      <c r="O636" s="24">
        <f t="shared" si="20"/>
        <v>-0.22140060896041758</v>
      </c>
    </row>
    <row r="637" spans="1:15" ht="17.100000000000001" customHeight="1" x14ac:dyDescent="0.2">
      <c r="A637" s="10" t="s">
        <v>2017</v>
      </c>
      <c r="B637" s="9">
        <v>3573678674493</v>
      </c>
      <c r="C637" s="10">
        <v>39229000</v>
      </c>
      <c r="D637" s="10">
        <v>633</v>
      </c>
      <c r="F637" s="10" t="s">
        <v>2018</v>
      </c>
      <c r="G637" s="10" t="s">
        <v>2019</v>
      </c>
      <c r="H637" s="15" t="s">
        <v>2020</v>
      </c>
      <c r="I637" s="15" t="s">
        <v>2021</v>
      </c>
      <c r="J637" s="16">
        <v>106.52</v>
      </c>
      <c r="K637" s="55">
        <f>Tableau4[[#This Row],[PU BRUT UNITAIRE
€ HT]]*(1-$C$3)</f>
        <v>61.781600000000005</v>
      </c>
      <c r="L637" s="48">
        <v>64</v>
      </c>
      <c r="M637" s="11" t="s">
        <v>120</v>
      </c>
      <c r="N637" s="55" t="e">
        <f>Tableau4[[#This Row],[PU BRUT PALETTE
€ HT]]*(1-$C$3)</f>
        <v>#VALUE!</v>
      </c>
      <c r="O637" s="20" t="s">
        <v>120</v>
      </c>
    </row>
    <row r="638" spans="1:15" ht="17.100000000000001" customHeight="1" x14ac:dyDescent="0.2">
      <c r="A638" s="10" t="s">
        <v>2022</v>
      </c>
      <c r="B638" s="9">
        <v>3573678674479</v>
      </c>
      <c r="C638" s="10">
        <v>39229000</v>
      </c>
      <c r="D638" s="10">
        <v>634</v>
      </c>
      <c r="F638" s="10" t="s">
        <v>2018</v>
      </c>
      <c r="G638" s="10" t="s">
        <v>2019</v>
      </c>
      <c r="H638" s="15" t="s">
        <v>2023</v>
      </c>
      <c r="I638" s="15" t="s">
        <v>2024</v>
      </c>
      <c r="J638" s="16">
        <v>153.27000000000001</v>
      </c>
      <c r="K638" s="55">
        <f>Tableau4[[#This Row],[PU BRUT UNITAIRE
€ HT]]*(1-$C$3)</f>
        <v>88.896600000000021</v>
      </c>
      <c r="L638" s="48">
        <v>32</v>
      </c>
      <c r="M638" s="11" t="s">
        <v>120</v>
      </c>
      <c r="N638" s="55" t="e">
        <f>Tableau4[[#This Row],[PU BRUT PALETTE
€ HT]]*(1-$C$3)</f>
        <v>#VALUE!</v>
      </c>
      <c r="O638" s="20" t="s">
        <v>120</v>
      </c>
    </row>
    <row r="639" spans="1:15" ht="17.100000000000001" customHeight="1" x14ac:dyDescent="0.2">
      <c r="A639" s="10" t="s">
        <v>2025</v>
      </c>
      <c r="B639" s="9">
        <v>3573678674486</v>
      </c>
      <c r="C639" s="10">
        <v>39229000</v>
      </c>
      <c r="D639" s="10">
        <v>635</v>
      </c>
      <c r="F639" s="10" t="s">
        <v>2018</v>
      </c>
      <c r="G639" s="10" t="s">
        <v>2019</v>
      </c>
      <c r="H639" s="15" t="s">
        <v>2026</v>
      </c>
      <c r="I639" s="15" t="s">
        <v>2027</v>
      </c>
      <c r="J639" s="16">
        <v>372.24</v>
      </c>
      <c r="K639" s="55">
        <f>Tableau4[[#This Row],[PU BRUT UNITAIRE
€ HT]]*(1-$C$3)</f>
        <v>215.89920000000004</v>
      </c>
      <c r="L639" s="48">
        <v>16</v>
      </c>
      <c r="M639" s="11" t="s">
        <v>120</v>
      </c>
      <c r="N639" s="55" t="e">
        <f>Tableau4[[#This Row],[PU BRUT PALETTE
€ HT]]*(1-$C$3)</f>
        <v>#VALUE!</v>
      </c>
      <c r="O639" s="20" t="s">
        <v>120</v>
      </c>
    </row>
    <row r="640" spans="1:15" ht="17.100000000000001" customHeight="1" x14ac:dyDescent="0.2">
      <c r="A640" s="10" t="s">
        <v>2028</v>
      </c>
      <c r="B640" s="9">
        <v>3573670007251</v>
      </c>
      <c r="C640" s="10">
        <v>39239000</v>
      </c>
      <c r="D640" s="10">
        <v>636</v>
      </c>
      <c r="F640" s="10" t="s">
        <v>2018</v>
      </c>
      <c r="G640" s="10" t="s">
        <v>2019</v>
      </c>
      <c r="H640" s="15" t="s">
        <v>2029</v>
      </c>
      <c r="I640" s="15" t="s">
        <v>2030</v>
      </c>
      <c r="J640" s="16">
        <v>284.10000000000002</v>
      </c>
      <c r="K640" s="55">
        <f>Tableau4[[#This Row],[PU BRUT UNITAIRE
€ HT]]*(1-$C$3)</f>
        <v>164.77800000000002</v>
      </c>
      <c r="L640" s="48">
        <v>15</v>
      </c>
      <c r="M640" s="11" t="s">
        <v>120</v>
      </c>
      <c r="N640" s="55" t="e">
        <f>Tableau4[[#This Row],[PU BRUT PALETTE
€ HT]]*(1-$C$3)</f>
        <v>#VALUE!</v>
      </c>
      <c r="O640" s="20" t="s">
        <v>120</v>
      </c>
    </row>
    <row r="641" spans="1:15" ht="17.100000000000001" customHeight="1" x14ac:dyDescent="0.2">
      <c r="A641" s="10" t="s">
        <v>2031</v>
      </c>
      <c r="B641" s="9">
        <v>3573678673113</v>
      </c>
      <c r="C641" s="10">
        <v>39239000</v>
      </c>
      <c r="D641" s="10">
        <v>637</v>
      </c>
      <c r="F641" s="10" t="s">
        <v>2018</v>
      </c>
      <c r="G641" s="10" t="s">
        <v>2019</v>
      </c>
      <c r="H641" s="15" t="s">
        <v>2032</v>
      </c>
      <c r="I641" s="15" t="s">
        <v>2033</v>
      </c>
      <c r="J641" s="16">
        <v>28.31</v>
      </c>
      <c r="K641" s="55">
        <f>Tableau4[[#This Row],[PU BRUT UNITAIRE
€ HT]]*(1-$C$3)</f>
        <v>16.419800000000002</v>
      </c>
      <c r="L641" s="48">
        <v>160</v>
      </c>
      <c r="M641" s="16">
        <v>20.48</v>
      </c>
      <c r="N641" s="55">
        <f>Tableau4[[#This Row],[PU BRUT PALETTE
€ HT]]*(1-$C$3)</f>
        <v>11.878400000000001</v>
      </c>
      <c r="O641" s="24">
        <f>+M641/J641-1</f>
        <v>-0.27658071352878832</v>
      </c>
    </row>
    <row r="642" spans="1:15" ht="17.100000000000001" customHeight="1" x14ac:dyDescent="0.2">
      <c r="A642" s="10" t="s">
        <v>2034</v>
      </c>
      <c r="B642" s="9">
        <v>3573678653658</v>
      </c>
      <c r="C642" s="10">
        <v>39239000</v>
      </c>
      <c r="D642" s="10">
        <v>638</v>
      </c>
      <c r="F642" s="10" t="s">
        <v>2018</v>
      </c>
      <c r="G642" s="10" t="s">
        <v>2019</v>
      </c>
      <c r="H642" s="15" t="s">
        <v>2035</v>
      </c>
      <c r="I642" s="15" t="s">
        <v>2036</v>
      </c>
      <c r="J642" s="16">
        <v>49.63</v>
      </c>
      <c r="K642" s="55">
        <f>Tableau4[[#This Row],[PU BRUT UNITAIRE
€ HT]]*(1-$C$3)</f>
        <v>28.785400000000006</v>
      </c>
      <c r="L642" s="48">
        <v>45</v>
      </c>
      <c r="M642" s="16">
        <v>35.909999999999997</v>
      </c>
      <c r="N642" s="55">
        <f>Tableau4[[#This Row],[PU BRUT PALETTE
€ HT]]*(1-$C$3)</f>
        <v>20.8278</v>
      </c>
      <c r="O642" s="24">
        <f>+M642/J642-1</f>
        <v>-0.27644569816643172</v>
      </c>
    </row>
    <row r="643" spans="1:15" ht="17.100000000000001" customHeight="1" x14ac:dyDescent="0.2">
      <c r="A643" s="10" t="s">
        <v>2037</v>
      </c>
      <c r="B643" s="9">
        <v>3573678673304</v>
      </c>
      <c r="C643" s="10">
        <v>39239000</v>
      </c>
      <c r="D643" s="10">
        <v>639</v>
      </c>
      <c r="F643" s="10" t="s">
        <v>2018</v>
      </c>
      <c r="G643" s="10" t="s">
        <v>2019</v>
      </c>
      <c r="H643" s="15" t="s">
        <v>2038</v>
      </c>
      <c r="I643" s="15" t="s">
        <v>2039</v>
      </c>
      <c r="J643" s="16">
        <v>59.88</v>
      </c>
      <c r="K643" s="55">
        <f>Tableau4[[#This Row],[PU BRUT UNITAIRE
€ HT]]*(1-$C$3)</f>
        <v>34.730400000000003</v>
      </c>
      <c r="L643" s="48">
        <v>45</v>
      </c>
      <c r="M643" s="16">
        <v>43.32</v>
      </c>
      <c r="N643" s="55">
        <f>Tableau4[[#This Row],[PU BRUT PALETTE
€ HT]]*(1-$C$3)</f>
        <v>25.125600000000002</v>
      </c>
      <c r="O643" s="24">
        <f>+M643/J643-1</f>
        <v>-0.2765531062124249</v>
      </c>
    </row>
    <row r="644" spans="1:15" ht="17.100000000000001" customHeight="1" x14ac:dyDescent="0.2">
      <c r="A644" s="10" t="s">
        <v>2040</v>
      </c>
      <c r="B644" s="9">
        <v>3573678687035</v>
      </c>
      <c r="C644" s="10">
        <v>94032080</v>
      </c>
      <c r="D644" s="10">
        <v>640</v>
      </c>
      <c r="F644" s="10" t="s">
        <v>603</v>
      </c>
      <c r="G644" s="10" t="s">
        <v>604</v>
      </c>
      <c r="H644" s="15" t="s">
        <v>2041</v>
      </c>
      <c r="I644" s="15" t="s">
        <v>2042</v>
      </c>
      <c r="J644" s="16">
        <v>535.08000000000004</v>
      </c>
      <c r="K644" s="55">
        <f>Tableau4[[#This Row],[PU BRUT UNITAIRE
€ HT]]*(1-$C$3)</f>
        <v>310.34640000000007</v>
      </c>
      <c r="L644" s="48" t="s">
        <v>120</v>
      </c>
      <c r="M644" s="11" t="s">
        <v>120</v>
      </c>
      <c r="N644" s="55" t="e">
        <f>Tableau4[[#This Row],[PU BRUT PALETTE
€ HT]]*(1-$C$3)</f>
        <v>#VALUE!</v>
      </c>
      <c r="O644" s="20" t="s">
        <v>120</v>
      </c>
    </row>
    <row r="645" spans="1:15" ht="17.100000000000001" customHeight="1" x14ac:dyDescent="0.2">
      <c r="A645" s="10" t="s">
        <v>2043</v>
      </c>
      <c r="B645" s="9">
        <v>3573678687042</v>
      </c>
      <c r="C645" s="10">
        <v>94032080</v>
      </c>
      <c r="D645" s="10">
        <v>641</v>
      </c>
      <c r="F645" s="10" t="s">
        <v>603</v>
      </c>
      <c r="G645" s="10" t="s">
        <v>604</v>
      </c>
      <c r="H645" s="15" t="s">
        <v>2044</v>
      </c>
      <c r="I645" s="15" t="s">
        <v>2045</v>
      </c>
      <c r="J645" s="16">
        <v>644.28</v>
      </c>
      <c r="K645" s="55">
        <f>Tableau4[[#This Row],[PU BRUT UNITAIRE
€ HT]]*(1-$C$3)</f>
        <v>373.68240000000003</v>
      </c>
      <c r="L645" s="48" t="s">
        <v>120</v>
      </c>
      <c r="M645" s="11" t="s">
        <v>120</v>
      </c>
      <c r="N645" s="55" t="e">
        <f>Tableau4[[#This Row],[PU BRUT PALETTE
€ HT]]*(1-$C$3)</f>
        <v>#VALUE!</v>
      </c>
      <c r="O645" s="20" t="s">
        <v>120</v>
      </c>
    </row>
    <row r="646" spans="1:15" ht="17.100000000000001" customHeight="1" x14ac:dyDescent="0.2">
      <c r="A646" s="10" t="s">
        <v>2046</v>
      </c>
      <c r="B646" s="9">
        <v>3573678687059</v>
      </c>
      <c r="C646" s="10">
        <v>94032080</v>
      </c>
      <c r="D646" s="10">
        <v>642</v>
      </c>
      <c r="F646" s="10" t="s">
        <v>603</v>
      </c>
      <c r="G646" s="10" t="s">
        <v>604</v>
      </c>
      <c r="H646" s="15" t="s">
        <v>2047</v>
      </c>
      <c r="I646" s="15" t="s">
        <v>2048</v>
      </c>
      <c r="J646" s="16">
        <v>786.24</v>
      </c>
      <c r="K646" s="55">
        <f>Tableau4[[#This Row],[PU BRUT UNITAIRE
€ HT]]*(1-$C$3)</f>
        <v>456.01920000000007</v>
      </c>
      <c r="L646" s="48" t="s">
        <v>120</v>
      </c>
      <c r="M646" s="11" t="s">
        <v>120</v>
      </c>
      <c r="N646" s="55" t="e">
        <f>Tableau4[[#This Row],[PU BRUT PALETTE
€ HT]]*(1-$C$3)</f>
        <v>#VALUE!</v>
      </c>
      <c r="O646" s="20" t="s">
        <v>120</v>
      </c>
    </row>
    <row r="647" spans="1:15" ht="17.100000000000001" customHeight="1" x14ac:dyDescent="0.2">
      <c r="A647" s="10" t="s">
        <v>2049</v>
      </c>
      <c r="B647" s="9">
        <v>3100411543213</v>
      </c>
      <c r="C647" s="10">
        <v>39241000</v>
      </c>
      <c r="D647" s="10">
        <v>643</v>
      </c>
      <c r="F647" s="10" t="s">
        <v>2050</v>
      </c>
      <c r="G647" s="10" t="s">
        <v>2051</v>
      </c>
      <c r="H647" s="15" t="s">
        <v>2052</v>
      </c>
      <c r="I647" s="15" t="s">
        <v>2053</v>
      </c>
      <c r="J647" s="16">
        <v>6.89</v>
      </c>
      <c r="K647" s="55">
        <f>Tableau4[[#This Row],[PU BRUT UNITAIRE
€ HT]]*(1-$C$3)</f>
        <v>3.9962000000000004</v>
      </c>
      <c r="L647" s="48">
        <v>300</v>
      </c>
      <c r="M647" s="16">
        <v>4.01</v>
      </c>
      <c r="N647" s="55">
        <f>Tableau4[[#This Row],[PU BRUT PALETTE
€ HT]]*(1-$C$3)</f>
        <v>2.3258000000000001</v>
      </c>
      <c r="O647" s="24">
        <f t="shared" ref="O647:O652" si="21">+M647/J647-1</f>
        <v>-0.41799709724238021</v>
      </c>
    </row>
    <row r="648" spans="1:15" ht="17.100000000000001" customHeight="1" x14ac:dyDescent="0.2">
      <c r="A648" s="10" t="s">
        <v>2054</v>
      </c>
      <c r="B648" s="9">
        <v>3100411544210</v>
      </c>
      <c r="C648" s="10">
        <v>39241000</v>
      </c>
      <c r="D648" s="10">
        <v>644</v>
      </c>
      <c r="F648" s="10" t="s">
        <v>2050</v>
      </c>
      <c r="G648" s="10" t="s">
        <v>2051</v>
      </c>
      <c r="H648" s="15" t="s">
        <v>2055</v>
      </c>
      <c r="I648" s="15" t="s">
        <v>2056</v>
      </c>
      <c r="J648" s="16">
        <v>9.26</v>
      </c>
      <c r="K648" s="55">
        <f>Tableau4[[#This Row],[PU BRUT UNITAIRE
€ HT]]*(1-$C$3)</f>
        <v>5.3708000000000009</v>
      </c>
      <c r="L648" s="48">
        <v>200</v>
      </c>
      <c r="M648" s="16">
        <v>5.4</v>
      </c>
      <c r="N648" s="55">
        <f>Tableau4[[#This Row],[PU BRUT PALETTE
€ HT]]*(1-$C$3)</f>
        <v>3.1320000000000006</v>
      </c>
      <c r="O648" s="24">
        <f t="shared" si="21"/>
        <v>-0.41684665226781847</v>
      </c>
    </row>
    <row r="649" spans="1:15" ht="17.100000000000001" customHeight="1" x14ac:dyDescent="0.2">
      <c r="A649" s="10" t="s">
        <v>2057</v>
      </c>
      <c r="B649" s="9">
        <v>3100411545217</v>
      </c>
      <c r="C649" s="10">
        <v>39241000</v>
      </c>
      <c r="D649" s="10">
        <v>645</v>
      </c>
      <c r="F649" s="10" t="s">
        <v>2050</v>
      </c>
      <c r="G649" s="10" t="s">
        <v>2051</v>
      </c>
      <c r="H649" s="15" t="s">
        <v>2058</v>
      </c>
      <c r="I649" s="15" t="s">
        <v>2059</v>
      </c>
      <c r="J649" s="16">
        <v>11.55</v>
      </c>
      <c r="K649" s="55">
        <f>Tableau4[[#This Row],[PU BRUT UNITAIRE
€ HT]]*(1-$C$3)</f>
        <v>6.6990000000000016</v>
      </c>
      <c r="L649" s="48">
        <v>240</v>
      </c>
      <c r="M649" s="16">
        <v>6.73</v>
      </c>
      <c r="N649" s="55">
        <f>Tableau4[[#This Row],[PU BRUT PALETTE
€ HT]]*(1-$C$3)</f>
        <v>3.9034000000000009</v>
      </c>
      <c r="O649" s="24">
        <f t="shared" si="21"/>
        <v>-0.41731601731601731</v>
      </c>
    </row>
    <row r="650" spans="1:15" ht="17.100000000000001" customHeight="1" x14ac:dyDescent="0.2">
      <c r="A650" s="10" t="s">
        <v>2060</v>
      </c>
      <c r="B650" s="9">
        <v>3573671794778</v>
      </c>
      <c r="C650" s="10">
        <v>39231090</v>
      </c>
      <c r="D650" s="10">
        <v>646</v>
      </c>
      <c r="F650" s="10" t="s">
        <v>2050</v>
      </c>
      <c r="G650" s="10" t="s">
        <v>2051</v>
      </c>
      <c r="H650" s="15" t="s">
        <v>2061</v>
      </c>
      <c r="I650" s="15" t="s">
        <v>2062</v>
      </c>
      <c r="J650" s="16">
        <v>15.5</v>
      </c>
      <c r="K650" s="55">
        <f>Tableau4[[#This Row],[PU BRUT UNITAIRE
€ HT]]*(1-$C$3)</f>
        <v>8.990000000000002</v>
      </c>
      <c r="L650" s="48">
        <v>100</v>
      </c>
      <c r="M650" s="16">
        <v>11.54</v>
      </c>
      <c r="N650" s="55">
        <f>Tableau4[[#This Row],[PU BRUT PALETTE
€ HT]]*(1-$C$3)</f>
        <v>6.6932</v>
      </c>
      <c r="O650" s="24">
        <f t="shared" si="21"/>
        <v>-0.25548387096774194</v>
      </c>
    </row>
    <row r="651" spans="1:15" ht="17.100000000000001" customHeight="1" x14ac:dyDescent="0.2">
      <c r="A651" s="10" t="s">
        <v>2063</v>
      </c>
      <c r="B651" s="9">
        <v>3100411195771</v>
      </c>
      <c r="C651" s="10">
        <v>39231090</v>
      </c>
      <c r="D651" s="10">
        <v>647</v>
      </c>
      <c r="F651" s="10" t="s">
        <v>2050</v>
      </c>
      <c r="G651" s="10" t="s">
        <v>2051</v>
      </c>
      <c r="H651" s="15" t="s">
        <v>2064</v>
      </c>
      <c r="I651" s="15" t="s">
        <v>2065</v>
      </c>
      <c r="J651" s="16">
        <v>13.41</v>
      </c>
      <c r="K651" s="55">
        <f>Tableau4[[#This Row],[PU BRUT UNITAIRE
€ HT]]*(1-$C$3)</f>
        <v>7.7778000000000009</v>
      </c>
      <c r="L651" s="48">
        <v>110</v>
      </c>
      <c r="M651" s="16">
        <v>8.7799999999999994</v>
      </c>
      <c r="N651" s="55">
        <f>Tableau4[[#This Row],[PU BRUT PALETTE
€ HT]]*(1-$C$3)</f>
        <v>5.0924000000000005</v>
      </c>
      <c r="O651" s="24">
        <f t="shared" si="21"/>
        <v>-0.34526472781506345</v>
      </c>
    </row>
    <row r="652" spans="1:15" ht="17.100000000000001" customHeight="1" x14ac:dyDescent="0.2">
      <c r="A652" s="10" t="s">
        <v>2066</v>
      </c>
      <c r="B652" s="9">
        <v>3100411197775</v>
      </c>
      <c r="C652" s="10">
        <v>39231090</v>
      </c>
      <c r="D652" s="10">
        <v>648</v>
      </c>
      <c r="F652" s="10" t="s">
        <v>2050</v>
      </c>
      <c r="G652" s="10" t="s">
        <v>2051</v>
      </c>
      <c r="H652" s="15" t="s">
        <v>2067</v>
      </c>
      <c r="I652" s="15" t="s">
        <v>2068</v>
      </c>
      <c r="J652" s="16">
        <v>23.15</v>
      </c>
      <c r="K652" s="55">
        <f>Tableau4[[#This Row],[PU BRUT UNITAIRE
€ HT]]*(1-$C$3)</f>
        <v>13.427000000000001</v>
      </c>
      <c r="L652" s="48">
        <v>65</v>
      </c>
      <c r="M652" s="16">
        <v>15.16</v>
      </c>
      <c r="N652" s="55">
        <f>Tableau4[[#This Row],[PU BRUT PALETTE
€ HT]]*(1-$C$3)</f>
        <v>8.7928000000000015</v>
      </c>
      <c r="O652" s="24">
        <f t="shared" si="21"/>
        <v>-0.34514038876889841</v>
      </c>
    </row>
    <row r="653" spans="1:15" ht="17.100000000000001" customHeight="1" x14ac:dyDescent="0.2">
      <c r="A653" s="10" t="s">
        <v>2069</v>
      </c>
      <c r="B653" s="9">
        <v>3573678688001</v>
      </c>
      <c r="C653" s="10">
        <v>39231090</v>
      </c>
      <c r="D653" s="10">
        <v>649</v>
      </c>
      <c r="E653" s="10" t="s">
        <v>145</v>
      </c>
      <c r="F653" s="10" t="s">
        <v>2018</v>
      </c>
      <c r="G653" s="10" t="s">
        <v>2019</v>
      </c>
      <c r="H653" s="15" t="s">
        <v>2070</v>
      </c>
      <c r="I653" s="15" t="s">
        <v>2071</v>
      </c>
      <c r="J653" s="16">
        <v>207.48</v>
      </c>
      <c r="K653" s="55">
        <f>Tableau4[[#This Row],[PU BRUT UNITAIRE
€ HT]]*(1-$C$3)</f>
        <v>120.33840000000001</v>
      </c>
      <c r="L653" s="48" t="s">
        <v>120</v>
      </c>
      <c r="M653" s="11" t="s">
        <v>120</v>
      </c>
      <c r="N653" s="55" t="e">
        <f>Tableau4[[#This Row],[PU BRUT PALETTE
€ HT]]*(1-$C$3)</f>
        <v>#VALUE!</v>
      </c>
      <c r="O653" s="20" t="s">
        <v>120</v>
      </c>
    </row>
    <row r="654" spans="1:15" ht="17.100000000000001" customHeight="1" x14ac:dyDescent="0.2">
      <c r="A654" s="10" t="s">
        <v>2072</v>
      </c>
      <c r="B654" s="9">
        <v>3573678688025</v>
      </c>
      <c r="C654" s="10">
        <v>39231090</v>
      </c>
      <c r="D654" s="10">
        <v>650</v>
      </c>
      <c r="E654" s="10" t="s">
        <v>145</v>
      </c>
      <c r="F654" s="10" t="s">
        <v>2018</v>
      </c>
      <c r="G654" s="10" t="s">
        <v>2019</v>
      </c>
      <c r="H654" s="15" t="s">
        <v>2073</v>
      </c>
      <c r="I654" s="15" t="s">
        <v>2074</v>
      </c>
      <c r="J654" s="16">
        <v>316.68</v>
      </c>
      <c r="K654" s="55">
        <f>Tableau4[[#This Row],[PU BRUT UNITAIRE
€ HT]]*(1-$C$3)</f>
        <v>183.67440000000002</v>
      </c>
      <c r="L654" s="48" t="s">
        <v>120</v>
      </c>
      <c r="M654" s="11" t="s">
        <v>120</v>
      </c>
      <c r="N654" s="55" t="e">
        <f>Tableau4[[#This Row],[PU BRUT PALETTE
€ HT]]*(1-$C$3)</f>
        <v>#VALUE!</v>
      </c>
      <c r="O654" s="20" t="s">
        <v>120</v>
      </c>
    </row>
    <row r="655" spans="1:15" ht="17.100000000000001" customHeight="1" x14ac:dyDescent="0.2">
      <c r="A655" s="10" t="s">
        <v>2075</v>
      </c>
      <c r="B655" s="9">
        <v>3573678692985</v>
      </c>
      <c r="C655" s="10">
        <v>39241000</v>
      </c>
      <c r="D655" s="10">
        <v>651</v>
      </c>
      <c r="E655" s="10" t="s">
        <v>602</v>
      </c>
      <c r="F655" s="10" t="s">
        <v>2076</v>
      </c>
      <c r="G655" s="10" t="s">
        <v>2077</v>
      </c>
      <c r="H655" s="15" t="s">
        <v>2078</v>
      </c>
      <c r="I655" s="15" t="s">
        <v>2079</v>
      </c>
      <c r="J655" s="11">
        <v>14.99</v>
      </c>
      <c r="K655" s="55">
        <f>Tableau4[[#This Row],[PU BRUT UNITAIRE
€ HT]]*(1-$C$3)</f>
        <v>8.6942000000000004</v>
      </c>
      <c r="L655" s="48" t="s">
        <v>120</v>
      </c>
      <c r="M655" s="11" t="s">
        <v>120</v>
      </c>
      <c r="N655" s="55" t="e">
        <f>Tableau4[[#This Row],[PU BRUT PALETTE
€ HT]]*(1-$C$3)</f>
        <v>#VALUE!</v>
      </c>
      <c r="O655" s="20" t="s">
        <v>120</v>
      </c>
    </row>
    <row r="656" spans="1:15" ht="17.100000000000001" customHeight="1" x14ac:dyDescent="0.2">
      <c r="A656" s="10" t="s">
        <v>2080</v>
      </c>
      <c r="B656" s="9">
        <v>3100416117211</v>
      </c>
      <c r="C656" s="10">
        <v>39241000</v>
      </c>
      <c r="D656" s="10">
        <v>652</v>
      </c>
      <c r="F656" s="10" t="s">
        <v>2076</v>
      </c>
      <c r="G656" s="10" t="s">
        <v>2077</v>
      </c>
      <c r="H656" s="15" t="s">
        <v>2081</v>
      </c>
      <c r="I656" s="15" t="s">
        <v>2082</v>
      </c>
      <c r="J656" s="16">
        <v>34.630000000000003</v>
      </c>
      <c r="K656" s="55">
        <f>Tableau4[[#This Row],[PU BRUT UNITAIRE
€ HT]]*(1-$C$3)</f>
        <v>20.085400000000003</v>
      </c>
      <c r="L656" s="48">
        <v>180</v>
      </c>
      <c r="M656" s="16">
        <v>15.66</v>
      </c>
      <c r="N656" s="55">
        <f>Tableau4[[#This Row],[PU BRUT PALETTE
€ HT]]*(1-$C$3)</f>
        <v>9.0828000000000007</v>
      </c>
      <c r="O656" s="24">
        <f>+M656/J656-1</f>
        <v>-0.54779093271729717</v>
      </c>
    </row>
    <row r="657" spans="1:15" ht="17.100000000000001" customHeight="1" x14ac:dyDescent="0.2">
      <c r="A657" s="10" t="s">
        <v>2083</v>
      </c>
      <c r="B657" s="9">
        <v>3100416115217</v>
      </c>
      <c r="C657" s="10">
        <v>39241000</v>
      </c>
      <c r="D657" s="10">
        <v>653</v>
      </c>
      <c r="F657" s="10" t="s">
        <v>2076</v>
      </c>
      <c r="G657" s="10" t="s">
        <v>2077</v>
      </c>
      <c r="H657" s="15" t="s">
        <v>2084</v>
      </c>
      <c r="I657" s="15" t="s">
        <v>2085</v>
      </c>
      <c r="J657" s="16">
        <v>55.33</v>
      </c>
      <c r="K657" s="55">
        <f>Tableau4[[#This Row],[PU BRUT UNITAIRE
€ HT]]*(1-$C$3)</f>
        <v>32.0914</v>
      </c>
      <c r="L657" s="48">
        <v>56</v>
      </c>
      <c r="M657" s="16">
        <v>25.02</v>
      </c>
      <c r="N657" s="55">
        <f>Tableau4[[#This Row],[PU BRUT PALETTE
€ HT]]*(1-$C$3)</f>
        <v>14.511600000000001</v>
      </c>
      <c r="O657" s="24">
        <f>+M657/J657-1</f>
        <v>-0.54780408458340868</v>
      </c>
    </row>
    <row r="658" spans="1:15" ht="17.100000000000001" customHeight="1" x14ac:dyDescent="0.2">
      <c r="A658" s="10" t="s">
        <v>2086</v>
      </c>
      <c r="B658" s="9">
        <v>3573678691612</v>
      </c>
      <c r="C658" s="10">
        <v>39241000</v>
      </c>
      <c r="D658" s="10">
        <v>654</v>
      </c>
      <c r="E658" s="10" t="s">
        <v>602</v>
      </c>
      <c r="F658" s="10" t="s">
        <v>2076</v>
      </c>
      <c r="G658" s="10" t="s">
        <v>2077</v>
      </c>
      <c r="H658" s="15" t="s">
        <v>2087</v>
      </c>
      <c r="I658" s="15" t="s">
        <v>2088</v>
      </c>
      <c r="J658" s="16">
        <v>18.989999999999998</v>
      </c>
      <c r="K658" s="55">
        <f>Tableau4[[#This Row],[PU BRUT UNITAIRE
€ HT]]*(1-$C$3)</f>
        <v>11.014200000000001</v>
      </c>
      <c r="L658" s="48">
        <v>50</v>
      </c>
      <c r="M658" s="16">
        <v>16.899999999999999</v>
      </c>
      <c r="N658" s="55">
        <f>Tableau4[[#This Row],[PU BRUT PALETTE
€ HT]]*(1-$C$3)</f>
        <v>9.8019999999999996</v>
      </c>
      <c r="O658" s="24">
        <f>+M658/J658-1</f>
        <v>-0.11005792522380198</v>
      </c>
    </row>
    <row r="659" spans="1:15" ht="17.100000000000001" customHeight="1" x14ac:dyDescent="0.2">
      <c r="A659" s="10" t="s">
        <v>2089</v>
      </c>
      <c r="B659" s="9">
        <v>5413558303618</v>
      </c>
      <c r="C659" s="10">
        <v>39241000</v>
      </c>
      <c r="D659" s="10">
        <v>655</v>
      </c>
      <c r="E659" s="10" t="s">
        <v>602</v>
      </c>
      <c r="F659" s="10" t="s">
        <v>2076</v>
      </c>
      <c r="G659" s="10" t="s">
        <v>2077</v>
      </c>
      <c r="H659" s="15" t="s">
        <v>2090</v>
      </c>
      <c r="I659" s="15" t="s">
        <v>2091</v>
      </c>
      <c r="J659" s="16">
        <v>22.99</v>
      </c>
      <c r="K659" s="55">
        <f>Tableau4[[#This Row],[PU BRUT UNITAIRE
€ HT]]*(1-$C$3)</f>
        <v>13.334200000000001</v>
      </c>
      <c r="L659" s="48">
        <v>50</v>
      </c>
      <c r="M659" s="16">
        <v>19.899999999999999</v>
      </c>
      <c r="N659" s="55">
        <f>Tableau4[[#This Row],[PU BRUT PALETTE
€ HT]]*(1-$C$3)</f>
        <v>11.542</v>
      </c>
      <c r="O659" s="24">
        <f>+M659/J659-1</f>
        <v>-0.13440626359286645</v>
      </c>
    </row>
    <row r="660" spans="1:15" ht="17.100000000000001" customHeight="1" x14ac:dyDescent="0.2">
      <c r="A660" s="10" t="s">
        <v>2092</v>
      </c>
      <c r="B660" s="9">
        <v>3573678690837</v>
      </c>
      <c r="C660" s="10">
        <v>39231090</v>
      </c>
      <c r="D660" s="10">
        <v>656</v>
      </c>
      <c r="E660" s="10" t="s">
        <v>602</v>
      </c>
      <c r="F660" s="10" t="s">
        <v>2076</v>
      </c>
      <c r="G660" s="10" t="s">
        <v>2077</v>
      </c>
      <c r="H660" s="15" t="s">
        <v>2093</v>
      </c>
      <c r="I660" s="15" t="s">
        <v>2094</v>
      </c>
      <c r="J660" s="11">
        <v>18.989999999999998</v>
      </c>
      <c r="K660" s="55">
        <f>Tableau4[[#This Row],[PU BRUT UNITAIRE
€ HT]]*(1-$C$3)</f>
        <v>11.014200000000001</v>
      </c>
      <c r="L660" s="48" t="s">
        <v>120</v>
      </c>
      <c r="M660" s="17" t="s">
        <v>120</v>
      </c>
      <c r="N660" s="59" t="e">
        <f>Tableau4[[#This Row],[PU BRUT PALETTE
€ HT]]*(1-$C$3)</f>
        <v>#VALUE!</v>
      </c>
      <c r="O660" s="20" t="s">
        <v>120</v>
      </c>
    </row>
    <row r="661" spans="1:15" ht="17.100000000000001" customHeight="1" x14ac:dyDescent="0.2">
      <c r="A661" s="10" t="s">
        <v>2095</v>
      </c>
      <c r="B661" s="9">
        <v>3573678690844</v>
      </c>
      <c r="C661" s="10">
        <v>39231090</v>
      </c>
      <c r="D661" s="10">
        <v>657</v>
      </c>
      <c r="E661" s="10" t="s">
        <v>602</v>
      </c>
      <c r="F661" s="10" t="s">
        <v>2076</v>
      </c>
      <c r="G661" s="10" t="s">
        <v>2077</v>
      </c>
      <c r="H661" s="15" t="s">
        <v>2096</v>
      </c>
      <c r="I661" s="15" t="s">
        <v>2097</v>
      </c>
      <c r="J661" s="11">
        <v>5.99</v>
      </c>
      <c r="K661" s="55">
        <f>Tableau4[[#This Row],[PU BRUT UNITAIRE
€ HT]]*(1-$C$3)</f>
        <v>3.4742000000000006</v>
      </c>
      <c r="L661" s="48" t="s">
        <v>120</v>
      </c>
      <c r="M661" s="17" t="s">
        <v>120</v>
      </c>
      <c r="N661" s="59" t="e">
        <f>Tableau4[[#This Row],[PU BRUT PALETTE
€ HT]]*(1-$C$3)</f>
        <v>#VALUE!</v>
      </c>
      <c r="O661" s="20" t="s">
        <v>120</v>
      </c>
    </row>
    <row r="662" spans="1:15" ht="17.100000000000001" customHeight="1" x14ac:dyDescent="0.2">
      <c r="A662" s="10" t="s">
        <v>2098</v>
      </c>
      <c r="B662" s="9">
        <v>3573678655140</v>
      </c>
      <c r="C662" s="10">
        <v>39241000</v>
      </c>
      <c r="D662" s="10">
        <v>658</v>
      </c>
      <c r="F662" s="10" t="s">
        <v>2099</v>
      </c>
      <c r="G662" s="10" t="s">
        <v>2100</v>
      </c>
      <c r="H662" s="15" t="s">
        <v>2101</v>
      </c>
      <c r="I662" s="15" t="s">
        <v>2102</v>
      </c>
      <c r="J662" s="16">
        <v>35.31</v>
      </c>
      <c r="K662" s="55">
        <f>Tableau4[[#This Row],[PU BRUT UNITAIRE
€ HT]]*(1-$C$3)</f>
        <v>20.479800000000004</v>
      </c>
      <c r="L662" s="48">
        <v>60</v>
      </c>
      <c r="M662" s="16">
        <v>22.36</v>
      </c>
      <c r="N662" s="55">
        <f>Tableau4[[#This Row],[PU BRUT PALETTE
€ HT]]*(1-$C$3)</f>
        <v>12.968800000000002</v>
      </c>
      <c r="O662" s="24">
        <f>+M662/J662-1</f>
        <v>-0.36675162843387143</v>
      </c>
    </row>
    <row r="663" spans="1:15" ht="17.100000000000001" customHeight="1" x14ac:dyDescent="0.2">
      <c r="A663" s="10" t="s">
        <v>2103</v>
      </c>
      <c r="B663" s="9">
        <v>3573678655157</v>
      </c>
      <c r="C663" s="10">
        <v>39235090</v>
      </c>
      <c r="D663" s="10">
        <v>659</v>
      </c>
      <c r="F663" s="10" t="s">
        <v>2104</v>
      </c>
      <c r="G663" s="10" t="s">
        <v>2105</v>
      </c>
      <c r="H663" s="15" t="s">
        <v>2106</v>
      </c>
      <c r="I663" s="15" t="s">
        <v>2107</v>
      </c>
      <c r="J663" s="16">
        <v>15.62</v>
      </c>
      <c r="K663" s="55">
        <f>Tableau4[[#This Row],[PU BRUT UNITAIRE
€ HT]]*(1-$C$3)</f>
        <v>9.0596000000000014</v>
      </c>
      <c r="L663" s="48">
        <v>60</v>
      </c>
      <c r="M663" s="16">
        <v>9.89</v>
      </c>
      <c r="N663" s="55">
        <f>Tableau4[[#This Row],[PU BRUT PALETTE
€ HT]]*(1-$C$3)</f>
        <v>5.7362000000000011</v>
      </c>
      <c r="O663" s="24">
        <f>+M663/J663-1</f>
        <v>-0.36683738796414844</v>
      </c>
    </row>
    <row r="664" spans="1:15" ht="17.100000000000001" customHeight="1" x14ac:dyDescent="0.2">
      <c r="A664" s="10" t="s">
        <v>2108</v>
      </c>
      <c r="B664" s="9">
        <v>3100411520214</v>
      </c>
      <c r="C664" s="10">
        <v>39235090</v>
      </c>
      <c r="D664" s="10">
        <v>660</v>
      </c>
      <c r="F664" s="10" t="s">
        <v>2104</v>
      </c>
      <c r="G664" s="10" t="s">
        <v>2105</v>
      </c>
      <c r="H664" s="15" t="s">
        <v>2109</v>
      </c>
      <c r="I664" s="15" t="s">
        <v>2110</v>
      </c>
      <c r="J664" s="16">
        <v>13</v>
      </c>
      <c r="K664" s="55">
        <f>Tableau4[[#This Row],[PU BRUT UNITAIRE
€ HT]]*(1-$C$3)</f>
        <v>7.5400000000000009</v>
      </c>
      <c r="L664" s="48">
        <v>368</v>
      </c>
      <c r="M664" s="11" t="s">
        <v>120</v>
      </c>
      <c r="N664" s="55" t="e">
        <f>Tableau4[[#This Row],[PU BRUT PALETTE
€ HT]]*(1-$C$3)</f>
        <v>#VALUE!</v>
      </c>
      <c r="O664" s="20" t="s">
        <v>120</v>
      </c>
    </row>
    <row r="665" spans="1:15" ht="17.100000000000001" customHeight="1" x14ac:dyDescent="0.2">
      <c r="A665" s="10" t="s">
        <v>2111</v>
      </c>
      <c r="B665" s="9">
        <v>3100416120211</v>
      </c>
      <c r="C665" s="10">
        <v>39241000</v>
      </c>
      <c r="D665" s="10">
        <v>661</v>
      </c>
      <c r="F665" s="10" t="s">
        <v>2099</v>
      </c>
      <c r="G665" s="10" t="s">
        <v>2100</v>
      </c>
      <c r="H665" s="15" t="s">
        <v>2112</v>
      </c>
      <c r="I665" s="15" t="s">
        <v>2113</v>
      </c>
      <c r="J665" s="16">
        <v>51.22</v>
      </c>
      <c r="K665" s="55">
        <f>Tableau4[[#This Row],[PU BRUT UNITAIRE
€ HT]]*(1-$C$3)</f>
        <v>29.707600000000003</v>
      </c>
      <c r="L665" s="48">
        <v>30</v>
      </c>
      <c r="M665" s="16">
        <v>32.42</v>
      </c>
      <c r="N665" s="55">
        <f>Tableau4[[#This Row],[PU BRUT PALETTE
€ HT]]*(1-$C$3)</f>
        <v>18.803600000000003</v>
      </c>
      <c r="O665" s="24">
        <f t="shared" ref="O665:O698" si="22">+M665/J665-1</f>
        <v>-0.36704412338930104</v>
      </c>
    </row>
    <row r="666" spans="1:15" ht="17.100000000000001" customHeight="1" x14ac:dyDescent="0.2">
      <c r="A666" s="10" t="s">
        <v>2114</v>
      </c>
      <c r="B666" s="9">
        <v>3100416121218</v>
      </c>
      <c r="C666" s="10">
        <v>39235090</v>
      </c>
      <c r="D666" s="10">
        <v>662</v>
      </c>
      <c r="F666" s="10" t="s">
        <v>2104</v>
      </c>
      <c r="G666" s="10" t="s">
        <v>2105</v>
      </c>
      <c r="H666" s="15" t="s">
        <v>2115</v>
      </c>
      <c r="I666" s="15" t="s">
        <v>2116</v>
      </c>
      <c r="J666" s="16">
        <v>18.25</v>
      </c>
      <c r="K666" s="55">
        <f>Tableau4[[#This Row],[PU BRUT UNITAIRE
€ HT]]*(1-$C$3)</f>
        <v>10.585000000000001</v>
      </c>
      <c r="L666" s="48">
        <v>60</v>
      </c>
      <c r="M666" s="16">
        <v>11.55</v>
      </c>
      <c r="N666" s="55">
        <f>Tableau4[[#This Row],[PU BRUT PALETTE
€ HT]]*(1-$C$3)</f>
        <v>6.6990000000000016</v>
      </c>
      <c r="O666" s="24">
        <f t="shared" si="22"/>
        <v>-0.36712328767123281</v>
      </c>
    </row>
    <row r="667" spans="1:15" x14ac:dyDescent="0.2">
      <c r="A667" s="10" t="s">
        <v>2117</v>
      </c>
      <c r="B667" s="9">
        <v>3100410306215</v>
      </c>
      <c r="C667" s="10">
        <v>39231090</v>
      </c>
      <c r="D667" s="10">
        <v>663</v>
      </c>
      <c r="F667" s="10" t="s">
        <v>2076</v>
      </c>
      <c r="G667" s="10" t="s">
        <v>2077</v>
      </c>
      <c r="H667" s="15" t="s">
        <v>2118</v>
      </c>
      <c r="I667" s="15" t="s">
        <v>2119</v>
      </c>
      <c r="J667" s="16">
        <v>64.63</v>
      </c>
      <c r="K667" s="55">
        <f>Tableau4[[#This Row],[PU BRUT UNITAIRE
€ HT]]*(1-$C$3)</f>
        <v>37.485399999999998</v>
      </c>
      <c r="L667" s="48">
        <v>60</v>
      </c>
      <c r="M667" s="16">
        <v>40.909999999999997</v>
      </c>
      <c r="N667" s="55">
        <f>Tableau4[[#This Row],[PU BRUT PALETTE
€ HT]]*(1-$C$3)</f>
        <v>23.727800000000002</v>
      </c>
      <c r="O667" s="24">
        <f t="shared" si="22"/>
        <v>-0.36701222342565376</v>
      </c>
    </row>
    <row r="668" spans="1:15" x14ac:dyDescent="0.2">
      <c r="A668" s="10" t="s">
        <v>2120</v>
      </c>
      <c r="B668" s="9">
        <v>3573678659001</v>
      </c>
      <c r="C668" s="10">
        <v>39241000</v>
      </c>
      <c r="D668" s="10">
        <v>664</v>
      </c>
      <c r="F668" s="10" t="s">
        <v>2099</v>
      </c>
      <c r="G668" s="10" t="s">
        <v>2100</v>
      </c>
      <c r="H668" s="15" t="s">
        <v>2121</v>
      </c>
      <c r="I668" s="15" t="s">
        <v>2122</v>
      </c>
      <c r="J668" s="16">
        <v>35.32</v>
      </c>
      <c r="K668" s="55">
        <f>Tableau4[[#This Row],[PU BRUT UNITAIRE
€ HT]]*(1-$C$3)</f>
        <v>20.485600000000002</v>
      </c>
      <c r="L668" s="48">
        <v>60</v>
      </c>
      <c r="M668" s="16">
        <v>22.36</v>
      </c>
      <c r="N668" s="55">
        <f>Tableau4[[#This Row],[PU BRUT PALETTE
€ HT]]*(1-$C$3)</f>
        <v>12.968800000000002</v>
      </c>
      <c r="O668" s="24">
        <f t="shared" si="22"/>
        <v>-0.36693091732729333</v>
      </c>
    </row>
    <row r="669" spans="1:15" x14ac:dyDescent="0.2">
      <c r="A669" s="10" t="s">
        <v>2123</v>
      </c>
      <c r="B669" s="9">
        <v>3573678658998</v>
      </c>
      <c r="C669" s="10">
        <v>39241000</v>
      </c>
      <c r="D669" s="10">
        <v>665</v>
      </c>
      <c r="F669" s="10" t="s">
        <v>2099</v>
      </c>
      <c r="G669" s="10" t="s">
        <v>2100</v>
      </c>
      <c r="H669" s="15" t="s">
        <v>2124</v>
      </c>
      <c r="I669" s="15" t="s">
        <v>2125</v>
      </c>
      <c r="J669" s="16">
        <v>35.32</v>
      </c>
      <c r="K669" s="55">
        <f>Tableau4[[#This Row],[PU BRUT UNITAIRE
€ HT]]*(1-$C$3)</f>
        <v>20.485600000000002</v>
      </c>
      <c r="L669" s="48">
        <v>60</v>
      </c>
      <c r="M669" s="16">
        <v>22.36</v>
      </c>
      <c r="N669" s="55">
        <f>Tableau4[[#This Row],[PU BRUT PALETTE
€ HT]]*(1-$C$3)</f>
        <v>12.968800000000002</v>
      </c>
      <c r="O669" s="24">
        <f t="shared" si="22"/>
        <v>-0.36693091732729333</v>
      </c>
    </row>
    <row r="670" spans="1:15" x14ac:dyDescent="0.2">
      <c r="A670" s="10" t="s">
        <v>2126</v>
      </c>
      <c r="B670" s="9">
        <v>3573678659018</v>
      </c>
      <c r="C670" s="10">
        <v>39241000</v>
      </c>
      <c r="D670" s="10">
        <v>666</v>
      </c>
      <c r="F670" s="10" t="s">
        <v>2099</v>
      </c>
      <c r="G670" s="10" t="s">
        <v>2100</v>
      </c>
      <c r="H670" s="15" t="s">
        <v>2127</v>
      </c>
      <c r="I670" s="15" t="s">
        <v>2128</v>
      </c>
      <c r="J670" s="16">
        <v>35.32</v>
      </c>
      <c r="K670" s="55">
        <f>Tableau4[[#This Row],[PU BRUT UNITAIRE
€ HT]]*(1-$C$3)</f>
        <v>20.485600000000002</v>
      </c>
      <c r="L670" s="48">
        <v>60</v>
      </c>
      <c r="M670" s="16">
        <v>22.36</v>
      </c>
      <c r="N670" s="55">
        <f>Tableau4[[#This Row],[PU BRUT PALETTE
€ HT]]*(1-$C$3)</f>
        <v>12.968800000000002</v>
      </c>
      <c r="O670" s="24">
        <f t="shared" si="22"/>
        <v>-0.36693091732729333</v>
      </c>
    </row>
    <row r="671" spans="1:15" x14ac:dyDescent="0.2">
      <c r="A671" s="10" t="s">
        <v>2129</v>
      </c>
      <c r="B671" s="9">
        <v>3573678658981</v>
      </c>
      <c r="C671" s="10">
        <v>39241000</v>
      </c>
      <c r="D671" s="10">
        <v>667</v>
      </c>
      <c r="F671" s="10" t="s">
        <v>2099</v>
      </c>
      <c r="G671" s="10" t="s">
        <v>2100</v>
      </c>
      <c r="H671" s="15" t="s">
        <v>2130</v>
      </c>
      <c r="I671" s="15" t="s">
        <v>2131</v>
      </c>
      <c r="J671" s="16">
        <v>35.32</v>
      </c>
      <c r="K671" s="55">
        <f>Tableau4[[#This Row],[PU BRUT UNITAIRE
€ HT]]*(1-$C$3)</f>
        <v>20.485600000000002</v>
      </c>
      <c r="L671" s="48">
        <v>60</v>
      </c>
      <c r="M671" s="16">
        <v>22.36</v>
      </c>
      <c r="N671" s="55">
        <f>Tableau4[[#This Row],[PU BRUT PALETTE
€ HT]]*(1-$C$3)</f>
        <v>12.968800000000002</v>
      </c>
      <c r="O671" s="24">
        <f t="shared" si="22"/>
        <v>-0.36693091732729333</v>
      </c>
    </row>
    <row r="672" spans="1:15" x14ac:dyDescent="0.2">
      <c r="A672" s="10" t="s">
        <v>2132</v>
      </c>
      <c r="B672" s="9">
        <v>3573678659049</v>
      </c>
      <c r="C672" s="10">
        <v>39235090</v>
      </c>
      <c r="D672" s="10">
        <v>668</v>
      </c>
      <c r="F672" s="10" t="s">
        <v>2104</v>
      </c>
      <c r="G672" s="10" t="s">
        <v>2105</v>
      </c>
      <c r="H672" s="15" t="s">
        <v>2133</v>
      </c>
      <c r="I672" s="15" t="s">
        <v>2134</v>
      </c>
      <c r="J672" s="16">
        <v>15.63</v>
      </c>
      <c r="K672" s="55">
        <f>Tableau4[[#This Row],[PU BRUT UNITAIRE
€ HT]]*(1-$C$3)</f>
        <v>9.0654000000000021</v>
      </c>
      <c r="L672" s="48">
        <v>60</v>
      </c>
      <c r="M672" s="16">
        <v>9.89</v>
      </c>
      <c r="N672" s="55">
        <f>Tableau4[[#This Row],[PU BRUT PALETTE
€ HT]]*(1-$C$3)</f>
        <v>5.7362000000000011</v>
      </c>
      <c r="O672" s="24">
        <f t="shared" si="22"/>
        <v>-0.36724248240563018</v>
      </c>
    </row>
    <row r="673" spans="1:15" ht="13.5" customHeight="1" x14ac:dyDescent="0.2">
      <c r="A673" s="10" t="s">
        <v>2135</v>
      </c>
      <c r="B673" s="9">
        <v>3573678659032</v>
      </c>
      <c r="C673" s="10">
        <v>39235090</v>
      </c>
      <c r="D673" s="10">
        <v>669</v>
      </c>
      <c r="F673" s="10" t="s">
        <v>2104</v>
      </c>
      <c r="G673" s="10" t="s">
        <v>2105</v>
      </c>
      <c r="H673" s="15" t="s">
        <v>2136</v>
      </c>
      <c r="I673" s="15" t="s">
        <v>2137</v>
      </c>
      <c r="J673" s="16">
        <v>15.63</v>
      </c>
      <c r="K673" s="55">
        <f>Tableau4[[#This Row],[PU BRUT UNITAIRE
€ HT]]*(1-$C$3)</f>
        <v>9.0654000000000021</v>
      </c>
      <c r="L673" s="48">
        <v>60</v>
      </c>
      <c r="M673" s="16">
        <v>9.89</v>
      </c>
      <c r="N673" s="55">
        <f>Tableau4[[#This Row],[PU BRUT PALETTE
€ HT]]*(1-$C$3)</f>
        <v>5.7362000000000011</v>
      </c>
      <c r="O673" s="24">
        <f t="shared" si="22"/>
        <v>-0.36724248240563018</v>
      </c>
    </row>
    <row r="674" spans="1:15" x14ac:dyDescent="0.2">
      <c r="A674" s="10" t="s">
        <v>2138</v>
      </c>
      <c r="B674" s="9">
        <v>3573678659056</v>
      </c>
      <c r="C674" s="10">
        <v>39235090</v>
      </c>
      <c r="D674" s="10">
        <v>670</v>
      </c>
      <c r="F674" s="10" t="s">
        <v>2104</v>
      </c>
      <c r="G674" s="10" t="s">
        <v>2105</v>
      </c>
      <c r="H674" s="15" t="s">
        <v>2139</v>
      </c>
      <c r="I674" s="15" t="s">
        <v>2140</v>
      </c>
      <c r="J674" s="16">
        <v>15.63</v>
      </c>
      <c r="K674" s="55">
        <f>Tableau4[[#This Row],[PU BRUT UNITAIRE
€ HT]]*(1-$C$3)</f>
        <v>9.0654000000000021</v>
      </c>
      <c r="L674" s="48">
        <v>60</v>
      </c>
      <c r="M674" s="16">
        <v>9.89</v>
      </c>
      <c r="N674" s="55">
        <f>Tableau4[[#This Row],[PU BRUT PALETTE
€ HT]]*(1-$C$3)</f>
        <v>5.7362000000000011</v>
      </c>
      <c r="O674" s="24">
        <f t="shared" si="22"/>
        <v>-0.36724248240563018</v>
      </c>
    </row>
    <row r="675" spans="1:15" x14ac:dyDescent="0.2">
      <c r="A675" s="10" t="s">
        <v>2141</v>
      </c>
      <c r="B675" s="9">
        <v>3573678659025</v>
      </c>
      <c r="C675" s="10">
        <v>39235090</v>
      </c>
      <c r="D675" s="10">
        <v>671</v>
      </c>
      <c r="F675" s="10" t="s">
        <v>2104</v>
      </c>
      <c r="G675" s="10" t="s">
        <v>2105</v>
      </c>
      <c r="H675" s="15" t="s">
        <v>2142</v>
      </c>
      <c r="I675" s="15" t="s">
        <v>2143</v>
      </c>
      <c r="J675" s="16">
        <v>15.63</v>
      </c>
      <c r="K675" s="55">
        <f>Tableau4[[#This Row],[PU BRUT UNITAIRE
€ HT]]*(1-$C$3)</f>
        <v>9.0654000000000021</v>
      </c>
      <c r="L675" s="48">
        <v>60</v>
      </c>
      <c r="M675" s="16">
        <v>9.89</v>
      </c>
      <c r="N675" s="55">
        <f>Tableau4[[#This Row],[PU BRUT PALETTE
€ HT]]*(1-$C$3)</f>
        <v>5.7362000000000011</v>
      </c>
      <c r="O675" s="24">
        <f t="shared" si="22"/>
        <v>-0.36724248240563018</v>
      </c>
    </row>
    <row r="676" spans="1:15" x14ac:dyDescent="0.2">
      <c r="A676" s="10" t="s">
        <v>2144</v>
      </c>
      <c r="B676" s="9">
        <v>3573678657366</v>
      </c>
      <c r="C676" s="10">
        <v>39241000</v>
      </c>
      <c r="D676" s="10">
        <v>672</v>
      </c>
      <c r="F676" s="10" t="s">
        <v>2099</v>
      </c>
      <c r="G676" s="10" t="s">
        <v>2100</v>
      </c>
      <c r="H676" s="15" t="s">
        <v>2145</v>
      </c>
      <c r="I676" s="15" t="s">
        <v>2146</v>
      </c>
      <c r="J676" s="16">
        <v>51.21</v>
      </c>
      <c r="K676" s="55">
        <f>Tableau4[[#This Row],[PU BRUT UNITAIRE
€ HT]]*(1-$C$3)</f>
        <v>29.701800000000006</v>
      </c>
      <c r="L676" s="48">
        <v>30</v>
      </c>
      <c r="M676" s="16">
        <v>32.42</v>
      </c>
      <c r="N676" s="55">
        <f>Tableau4[[#This Row],[PU BRUT PALETTE
€ HT]]*(1-$C$3)</f>
        <v>18.803600000000003</v>
      </c>
      <c r="O676" s="24">
        <f t="shared" si="22"/>
        <v>-0.36692052333528602</v>
      </c>
    </row>
    <row r="677" spans="1:15" x14ac:dyDescent="0.2">
      <c r="A677" s="10" t="s">
        <v>2147</v>
      </c>
      <c r="B677" s="9">
        <v>3573678657380</v>
      </c>
      <c r="C677" s="10">
        <v>39241000</v>
      </c>
      <c r="D677" s="10">
        <v>673</v>
      </c>
      <c r="F677" s="10" t="s">
        <v>2099</v>
      </c>
      <c r="G677" s="10" t="s">
        <v>2100</v>
      </c>
      <c r="H677" s="15" t="s">
        <v>2148</v>
      </c>
      <c r="I677" s="15" t="s">
        <v>2149</v>
      </c>
      <c r="J677" s="16">
        <v>51.21</v>
      </c>
      <c r="K677" s="55">
        <f>Tableau4[[#This Row],[PU BRUT UNITAIRE
€ HT]]*(1-$C$3)</f>
        <v>29.701800000000006</v>
      </c>
      <c r="L677" s="48">
        <v>30</v>
      </c>
      <c r="M677" s="16">
        <v>32.42</v>
      </c>
      <c r="N677" s="55">
        <f>Tableau4[[#This Row],[PU BRUT PALETTE
€ HT]]*(1-$C$3)</f>
        <v>18.803600000000003</v>
      </c>
      <c r="O677" s="24">
        <f t="shared" si="22"/>
        <v>-0.36692052333528602</v>
      </c>
    </row>
    <row r="678" spans="1:15" x14ac:dyDescent="0.2">
      <c r="A678" s="10" t="s">
        <v>2150</v>
      </c>
      <c r="B678" s="9">
        <v>3573678657397</v>
      </c>
      <c r="C678" s="10">
        <v>39241000</v>
      </c>
      <c r="D678" s="10">
        <v>674</v>
      </c>
      <c r="F678" s="10" t="s">
        <v>2099</v>
      </c>
      <c r="G678" s="10" t="s">
        <v>2100</v>
      </c>
      <c r="H678" s="15" t="s">
        <v>2151</v>
      </c>
      <c r="I678" s="15" t="s">
        <v>2152</v>
      </c>
      <c r="J678" s="16">
        <v>51.21</v>
      </c>
      <c r="K678" s="55">
        <f>Tableau4[[#This Row],[PU BRUT UNITAIRE
€ HT]]*(1-$C$3)</f>
        <v>29.701800000000006</v>
      </c>
      <c r="L678" s="48">
        <v>30</v>
      </c>
      <c r="M678" s="16">
        <v>32.42</v>
      </c>
      <c r="N678" s="55">
        <f>Tableau4[[#This Row],[PU BRUT PALETTE
€ HT]]*(1-$C$3)</f>
        <v>18.803600000000003</v>
      </c>
      <c r="O678" s="24">
        <f t="shared" si="22"/>
        <v>-0.36692052333528602</v>
      </c>
    </row>
    <row r="679" spans="1:15" x14ac:dyDescent="0.2">
      <c r="A679" s="10" t="s">
        <v>2153</v>
      </c>
      <c r="B679" s="9">
        <v>3573678657403</v>
      </c>
      <c r="C679" s="10">
        <v>39241000</v>
      </c>
      <c r="D679" s="10">
        <v>675</v>
      </c>
      <c r="F679" s="10" t="s">
        <v>2099</v>
      </c>
      <c r="G679" s="10" t="s">
        <v>2100</v>
      </c>
      <c r="H679" s="15" t="s">
        <v>2154</v>
      </c>
      <c r="I679" s="15" t="s">
        <v>2155</v>
      </c>
      <c r="J679" s="16">
        <v>51.21</v>
      </c>
      <c r="K679" s="55">
        <f>Tableau4[[#This Row],[PU BRUT UNITAIRE
€ HT]]*(1-$C$3)</f>
        <v>29.701800000000006</v>
      </c>
      <c r="L679" s="48">
        <v>30</v>
      </c>
      <c r="M679" s="16">
        <v>32.42</v>
      </c>
      <c r="N679" s="55">
        <f>Tableau4[[#This Row],[PU BRUT PALETTE
€ HT]]*(1-$C$3)</f>
        <v>18.803600000000003</v>
      </c>
      <c r="O679" s="24">
        <f t="shared" si="22"/>
        <v>-0.36692052333528602</v>
      </c>
    </row>
    <row r="680" spans="1:15" x14ac:dyDescent="0.2">
      <c r="A680" s="10" t="s">
        <v>2156</v>
      </c>
      <c r="B680" s="9">
        <v>3573678657373</v>
      </c>
      <c r="C680" s="10">
        <v>39235090</v>
      </c>
      <c r="D680" s="10">
        <v>676</v>
      </c>
      <c r="F680" s="10" t="s">
        <v>2104</v>
      </c>
      <c r="G680" s="10" t="s">
        <v>2105</v>
      </c>
      <c r="H680" s="15" t="s">
        <v>2157</v>
      </c>
      <c r="I680" s="15" t="s">
        <v>2158</v>
      </c>
      <c r="J680" s="16">
        <v>18.25</v>
      </c>
      <c r="K680" s="55">
        <f>Tableau4[[#This Row],[PU BRUT UNITAIRE
€ HT]]*(1-$C$3)</f>
        <v>10.585000000000001</v>
      </c>
      <c r="L680" s="48">
        <v>60</v>
      </c>
      <c r="M680" s="16">
        <v>11.55</v>
      </c>
      <c r="N680" s="55">
        <f>Tableau4[[#This Row],[PU BRUT PALETTE
€ HT]]*(1-$C$3)</f>
        <v>6.6990000000000016</v>
      </c>
      <c r="O680" s="24">
        <f t="shared" si="22"/>
        <v>-0.36712328767123281</v>
      </c>
    </row>
    <row r="681" spans="1:15" x14ac:dyDescent="0.2">
      <c r="A681" s="10" t="s">
        <v>2159</v>
      </c>
      <c r="B681" s="9">
        <v>3573678657410</v>
      </c>
      <c r="C681" s="10">
        <v>39235090</v>
      </c>
      <c r="D681" s="10">
        <v>677</v>
      </c>
      <c r="F681" s="10" t="s">
        <v>2104</v>
      </c>
      <c r="G681" s="10" t="s">
        <v>2105</v>
      </c>
      <c r="H681" s="15" t="s">
        <v>2160</v>
      </c>
      <c r="I681" s="15" t="s">
        <v>2161</v>
      </c>
      <c r="J681" s="16">
        <v>18.25</v>
      </c>
      <c r="K681" s="55">
        <f>Tableau4[[#This Row],[PU BRUT UNITAIRE
€ HT]]*(1-$C$3)</f>
        <v>10.585000000000001</v>
      </c>
      <c r="L681" s="48">
        <v>60</v>
      </c>
      <c r="M681" s="16">
        <v>11.55</v>
      </c>
      <c r="N681" s="55">
        <f>Tableau4[[#This Row],[PU BRUT PALETTE
€ HT]]*(1-$C$3)</f>
        <v>6.6990000000000016</v>
      </c>
      <c r="O681" s="24">
        <f t="shared" si="22"/>
        <v>-0.36712328767123281</v>
      </c>
    </row>
    <row r="682" spans="1:15" x14ac:dyDescent="0.2">
      <c r="A682" s="10" t="s">
        <v>2162</v>
      </c>
      <c r="B682" s="9">
        <v>3573678657427</v>
      </c>
      <c r="C682" s="10">
        <v>39235090</v>
      </c>
      <c r="D682" s="10">
        <v>678</v>
      </c>
      <c r="F682" s="10" t="s">
        <v>2104</v>
      </c>
      <c r="G682" s="10" t="s">
        <v>2105</v>
      </c>
      <c r="H682" s="15" t="s">
        <v>2163</v>
      </c>
      <c r="I682" s="15" t="s">
        <v>2164</v>
      </c>
      <c r="J682" s="16">
        <v>18.25</v>
      </c>
      <c r="K682" s="55">
        <f>Tableau4[[#This Row],[PU BRUT UNITAIRE
€ HT]]*(1-$C$3)</f>
        <v>10.585000000000001</v>
      </c>
      <c r="L682" s="48">
        <v>60</v>
      </c>
      <c r="M682" s="16">
        <v>11.55</v>
      </c>
      <c r="N682" s="55">
        <f>Tableau4[[#This Row],[PU BRUT PALETTE
€ HT]]*(1-$C$3)</f>
        <v>6.6990000000000016</v>
      </c>
      <c r="O682" s="24">
        <f t="shared" si="22"/>
        <v>-0.36712328767123281</v>
      </c>
    </row>
    <row r="683" spans="1:15" x14ac:dyDescent="0.2">
      <c r="A683" s="10" t="s">
        <v>2165</v>
      </c>
      <c r="B683" s="9">
        <v>3573678657434</v>
      </c>
      <c r="C683" s="10">
        <v>39235090</v>
      </c>
      <c r="D683" s="10">
        <v>679</v>
      </c>
      <c r="F683" s="10" t="s">
        <v>2104</v>
      </c>
      <c r="G683" s="10" t="s">
        <v>2105</v>
      </c>
      <c r="H683" s="15" t="s">
        <v>2166</v>
      </c>
      <c r="I683" s="15" t="s">
        <v>2167</v>
      </c>
      <c r="J683" s="16">
        <v>18.25</v>
      </c>
      <c r="K683" s="55">
        <f>Tableau4[[#This Row],[PU BRUT UNITAIRE
€ HT]]*(1-$C$3)</f>
        <v>10.585000000000001</v>
      </c>
      <c r="L683" s="48">
        <v>60</v>
      </c>
      <c r="M683" s="16">
        <v>11.55</v>
      </c>
      <c r="N683" s="55">
        <f>Tableau4[[#This Row],[PU BRUT PALETTE
€ HT]]*(1-$C$3)</f>
        <v>6.6990000000000016</v>
      </c>
      <c r="O683" s="24">
        <f t="shared" si="22"/>
        <v>-0.36712328767123281</v>
      </c>
    </row>
    <row r="684" spans="1:15" x14ac:dyDescent="0.2">
      <c r="A684" s="10" t="s">
        <v>2168</v>
      </c>
      <c r="B684" s="9">
        <v>3573678682467</v>
      </c>
      <c r="C684" s="10">
        <v>39231090</v>
      </c>
      <c r="D684" s="10">
        <v>680</v>
      </c>
      <c r="F684" s="10" t="s">
        <v>2099</v>
      </c>
      <c r="G684" s="10" t="s">
        <v>2100</v>
      </c>
      <c r="H684" s="15" t="s">
        <v>2169</v>
      </c>
      <c r="I684" s="15" t="s">
        <v>2170</v>
      </c>
      <c r="J684" s="16">
        <v>154.37</v>
      </c>
      <c r="K684" s="55">
        <f>Tableau4[[#This Row],[PU BRUT UNITAIRE
€ HT]]*(1-$C$3)</f>
        <v>89.534600000000012</v>
      </c>
      <c r="L684" s="48">
        <v>6</v>
      </c>
      <c r="M684" s="16">
        <v>111.69</v>
      </c>
      <c r="N684" s="55">
        <f>Tableau4[[#This Row],[PU BRUT PALETTE
€ HT]]*(1-$C$3)</f>
        <v>64.780200000000008</v>
      </c>
      <c r="O684" s="24">
        <f t="shared" si="22"/>
        <v>-0.27647859039968914</v>
      </c>
    </row>
    <row r="685" spans="1:15" x14ac:dyDescent="0.2">
      <c r="A685" s="10" t="s">
        <v>2171</v>
      </c>
      <c r="B685" s="9">
        <v>3573678679276</v>
      </c>
      <c r="C685" s="10">
        <v>39231090</v>
      </c>
      <c r="D685" s="10">
        <v>681</v>
      </c>
      <c r="F685" s="10" t="s">
        <v>2172</v>
      </c>
      <c r="G685" s="10" t="s">
        <v>2173</v>
      </c>
      <c r="H685" s="15" t="s">
        <v>2174</v>
      </c>
      <c r="I685" s="15" t="s">
        <v>2175</v>
      </c>
      <c r="J685" s="16">
        <v>130.6</v>
      </c>
      <c r="K685" s="55">
        <f>Tableau4[[#This Row],[PU BRUT UNITAIRE
€ HT]]*(1-$C$3)</f>
        <v>75.748000000000005</v>
      </c>
      <c r="L685" s="48">
        <v>12</v>
      </c>
      <c r="M685" s="16">
        <v>105.36</v>
      </c>
      <c r="N685" s="55">
        <f>Tableau4[[#This Row],[PU BRUT PALETTE
€ HT]]*(1-$C$3)</f>
        <v>61.108800000000009</v>
      </c>
      <c r="O685" s="24">
        <f t="shared" si="22"/>
        <v>-0.19326186830015313</v>
      </c>
    </row>
    <row r="686" spans="1:15" x14ac:dyDescent="0.2">
      <c r="A686" s="10" t="s">
        <v>2176</v>
      </c>
      <c r="B686" s="9">
        <v>3573678680500</v>
      </c>
      <c r="C686" s="10">
        <v>39231090</v>
      </c>
      <c r="D686" s="10">
        <v>682</v>
      </c>
      <c r="F686" s="10" t="s">
        <v>2172</v>
      </c>
      <c r="G686" s="10" t="s">
        <v>2173</v>
      </c>
      <c r="H686" s="15" t="s">
        <v>2177</v>
      </c>
      <c r="I686" s="15" t="s">
        <v>2178</v>
      </c>
      <c r="J686" s="16">
        <v>130.61000000000001</v>
      </c>
      <c r="K686" s="55">
        <f>Tableau4[[#This Row],[PU BRUT UNITAIRE
€ HT]]*(1-$C$3)</f>
        <v>75.753800000000012</v>
      </c>
      <c r="L686" s="48">
        <v>12</v>
      </c>
      <c r="M686" s="16">
        <v>105.36</v>
      </c>
      <c r="N686" s="55">
        <f>Tableau4[[#This Row],[PU BRUT PALETTE
€ HT]]*(1-$C$3)</f>
        <v>61.108800000000009</v>
      </c>
      <c r="O686" s="24">
        <f t="shared" si="22"/>
        <v>-0.19332363524998097</v>
      </c>
    </row>
    <row r="687" spans="1:15" x14ac:dyDescent="0.2">
      <c r="A687" s="10" t="s">
        <v>2179</v>
      </c>
      <c r="B687" s="9">
        <v>3573678679726</v>
      </c>
      <c r="C687" s="10">
        <v>39231090</v>
      </c>
      <c r="D687" s="10">
        <v>683</v>
      </c>
      <c r="F687" s="10" t="s">
        <v>2172</v>
      </c>
      <c r="G687" s="10" t="s">
        <v>2173</v>
      </c>
      <c r="H687" s="15" t="s">
        <v>2180</v>
      </c>
      <c r="I687" s="15" t="s">
        <v>2181</v>
      </c>
      <c r="J687" s="16">
        <v>130.61000000000001</v>
      </c>
      <c r="K687" s="55">
        <f>Tableau4[[#This Row],[PU BRUT UNITAIRE
€ HT]]*(1-$C$3)</f>
        <v>75.753800000000012</v>
      </c>
      <c r="L687" s="48">
        <v>12</v>
      </c>
      <c r="M687" s="16">
        <v>105.36</v>
      </c>
      <c r="N687" s="55">
        <f>Tableau4[[#This Row],[PU BRUT PALETTE
€ HT]]*(1-$C$3)</f>
        <v>61.108800000000009</v>
      </c>
      <c r="O687" s="24">
        <f t="shared" si="22"/>
        <v>-0.19332363524998097</v>
      </c>
    </row>
    <row r="688" spans="1:15" x14ac:dyDescent="0.2">
      <c r="A688" s="10" t="s">
        <v>2182</v>
      </c>
      <c r="B688" s="9">
        <v>3573678680524</v>
      </c>
      <c r="C688" s="10">
        <v>39231090</v>
      </c>
      <c r="D688" s="10">
        <v>684</v>
      </c>
      <c r="F688" s="10" t="s">
        <v>2172</v>
      </c>
      <c r="G688" s="10" t="s">
        <v>2173</v>
      </c>
      <c r="H688" s="15" t="s">
        <v>2183</v>
      </c>
      <c r="I688" s="15" t="s">
        <v>2184</v>
      </c>
      <c r="J688" s="16">
        <v>130.61000000000001</v>
      </c>
      <c r="K688" s="55">
        <f>Tableau4[[#This Row],[PU BRUT UNITAIRE
€ HT]]*(1-$C$3)</f>
        <v>75.753800000000012</v>
      </c>
      <c r="L688" s="48">
        <v>12</v>
      </c>
      <c r="M688" s="16">
        <v>105.36</v>
      </c>
      <c r="N688" s="55">
        <f>Tableau4[[#This Row],[PU BRUT PALETTE
€ HT]]*(1-$C$3)</f>
        <v>61.108800000000009</v>
      </c>
      <c r="O688" s="24">
        <f t="shared" si="22"/>
        <v>-0.19332363524998097</v>
      </c>
    </row>
    <row r="689" spans="1:15" x14ac:dyDescent="0.2">
      <c r="A689" s="10" t="s">
        <v>2185</v>
      </c>
      <c r="B689" s="9">
        <v>3573678680517</v>
      </c>
      <c r="C689" s="10">
        <v>39231090</v>
      </c>
      <c r="D689" s="10">
        <v>685</v>
      </c>
      <c r="F689" s="10" t="s">
        <v>2172</v>
      </c>
      <c r="G689" s="10" t="s">
        <v>2173</v>
      </c>
      <c r="H689" s="15" t="s">
        <v>2186</v>
      </c>
      <c r="I689" s="15" t="s">
        <v>2187</v>
      </c>
      <c r="J689" s="16">
        <v>130.61000000000001</v>
      </c>
      <c r="K689" s="55">
        <f>Tableau4[[#This Row],[PU BRUT UNITAIRE
€ HT]]*(1-$C$3)</f>
        <v>75.753800000000012</v>
      </c>
      <c r="L689" s="48">
        <v>12</v>
      </c>
      <c r="M689" s="16">
        <v>105.36</v>
      </c>
      <c r="N689" s="55">
        <f>Tableau4[[#This Row],[PU BRUT PALETTE
€ HT]]*(1-$C$3)</f>
        <v>61.108800000000009</v>
      </c>
      <c r="O689" s="24">
        <f t="shared" si="22"/>
        <v>-0.19332363524998097</v>
      </c>
    </row>
    <row r="690" spans="1:15" x14ac:dyDescent="0.2">
      <c r="A690" s="10" t="s">
        <v>2188</v>
      </c>
      <c r="B690" s="9">
        <v>3573678684935</v>
      </c>
      <c r="C690" s="10">
        <v>39231090</v>
      </c>
      <c r="D690" s="10">
        <v>686</v>
      </c>
      <c r="E690" s="10" t="s">
        <v>464</v>
      </c>
      <c r="F690" s="10" t="s">
        <v>2172</v>
      </c>
      <c r="G690" s="10" t="s">
        <v>2173</v>
      </c>
      <c r="H690" s="15" t="s">
        <v>2189</v>
      </c>
      <c r="I690" s="15" t="s">
        <v>2190</v>
      </c>
      <c r="J690" s="16">
        <v>143.80000000000001</v>
      </c>
      <c r="K690" s="55">
        <f>Tableau4[[#This Row],[PU BRUT UNITAIRE
€ HT]]*(1-$C$3)</f>
        <v>83.404000000000011</v>
      </c>
      <c r="L690" s="48">
        <v>12</v>
      </c>
      <c r="M690" s="16">
        <v>110.21</v>
      </c>
      <c r="N690" s="55">
        <f>Tableau4[[#This Row],[PU BRUT PALETTE
€ HT]]*(1-$C$3)</f>
        <v>63.921800000000005</v>
      </c>
      <c r="O690" s="24">
        <f t="shared" si="22"/>
        <v>-0.23358831710709327</v>
      </c>
    </row>
    <row r="691" spans="1:15" x14ac:dyDescent="0.2">
      <c r="A691" s="10" t="s">
        <v>2191</v>
      </c>
      <c r="B691" s="9">
        <v>3573678679719</v>
      </c>
      <c r="C691" s="10">
        <v>39231090</v>
      </c>
      <c r="D691" s="10">
        <v>687</v>
      </c>
      <c r="F691" s="10" t="s">
        <v>2172</v>
      </c>
      <c r="G691" s="10" t="s">
        <v>2173</v>
      </c>
      <c r="H691" s="15" t="s">
        <v>2192</v>
      </c>
      <c r="I691" s="15" t="s">
        <v>2193</v>
      </c>
      <c r="J691" s="16">
        <v>120.88</v>
      </c>
      <c r="K691" s="55">
        <f>Tableau4[[#This Row],[PU BRUT UNITAIRE
€ HT]]*(1-$C$3)</f>
        <v>70.110400000000013</v>
      </c>
      <c r="L691" s="48">
        <v>12</v>
      </c>
      <c r="M691" s="16">
        <v>97.51</v>
      </c>
      <c r="N691" s="55">
        <f>Tableau4[[#This Row],[PU BRUT PALETTE
€ HT]]*(1-$C$3)</f>
        <v>56.555800000000012</v>
      </c>
      <c r="O691" s="24">
        <f t="shared" si="22"/>
        <v>-0.19333223031105218</v>
      </c>
    </row>
    <row r="692" spans="1:15" x14ac:dyDescent="0.2">
      <c r="A692" s="10" t="s">
        <v>2194</v>
      </c>
      <c r="B692" s="9">
        <v>3573678679733</v>
      </c>
      <c r="C692" s="10">
        <v>39231090</v>
      </c>
      <c r="D692" s="10">
        <v>688</v>
      </c>
      <c r="F692" s="10" t="s">
        <v>2104</v>
      </c>
      <c r="G692" s="10" t="s">
        <v>2105</v>
      </c>
      <c r="H692" s="15" t="s">
        <v>2195</v>
      </c>
      <c r="I692" s="15" t="s">
        <v>2196</v>
      </c>
      <c r="J692" s="16">
        <v>9.73</v>
      </c>
      <c r="K692" s="55">
        <f>Tableau4[[#This Row],[PU BRUT UNITAIRE
€ HT]]*(1-$C$3)</f>
        <v>5.6434000000000006</v>
      </c>
      <c r="L692" s="48">
        <v>72</v>
      </c>
      <c r="M692" s="16">
        <v>7.85</v>
      </c>
      <c r="N692" s="55">
        <f>Tableau4[[#This Row],[PU BRUT PALETTE
€ HT]]*(1-$C$3)</f>
        <v>4.5529999999999999</v>
      </c>
      <c r="O692" s="24">
        <f t="shared" si="22"/>
        <v>-0.19321685508735875</v>
      </c>
    </row>
    <row r="693" spans="1:15" x14ac:dyDescent="0.2">
      <c r="A693" s="10" t="s">
        <v>2197</v>
      </c>
      <c r="B693" s="9">
        <v>3573678679757</v>
      </c>
      <c r="C693" s="10">
        <v>39231090</v>
      </c>
      <c r="D693" s="10">
        <v>689</v>
      </c>
      <c r="F693" s="10" t="s">
        <v>2104</v>
      </c>
      <c r="G693" s="10" t="s">
        <v>2105</v>
      </c>
      <c r="H693" s="15" t="s">
        <v>2198</v>
      </c>
      <c r="I693" s="15" t="s">
        <v>2199</v>
      </c>
      <c r="J693" s="16">
        <v>9.73</v>
      </c>
      <c r="K693" s="55">
        <f>Tableau4[[#This Row],[PU BRUT UNITAIRE
€ HT]]*(1-$C$3)</f>
        <v>5.6434000000000006</v>
      </c>
      <c r="L693" s="48">
        <v>72</v>
      </c>
      <c r="M693" s="16">
        <v>7.85</v>
      </c>
      <c r="N693" s="55">
        <f>Tableau4[[#This Row],[PU BRUT PALETTE
€ HT]]*(1-$C$3)</f>
        <v>4.5529999999999999</v>
      </c>
      <c r="O693" s="24">
        <f t="shared" si="22"/>
        <v>-0.19321685508735875</v>
      </c>
    </row>
    <row r="694" spans="1:15" x14ac:dyDescent="0.2">
      <c r="A694" s="10" t="s">
        <v>2200</v>
      </c>
      <c r="B694" s="9">
        <v>3573678679740</v>
      </c>
      <c r="C694" s="10">
        <v>39231090</v>
      </c>
      <c r="D694" s="10">
        <v>690</v>
      </c>
      <c r="F694" s="10" t="s">
        <v>2104</v>
      </c>
      <c r="G694" s="10" t="s">
        <v>2105</v>
      </c>
      <c r="H694" s="15" t="s">
        <v>2201</v>
      </c>
      <c r="I694" s="15" t="s">
        <v>2202</v>
      </c>
      <c r="J694" s="16">
        <v>9.73</v>
      </c>
      <c r="K694" s="55">
        <f>Tableau4[[#This Row],[PU BRUT UNITAIRE
€ HT]]*(1-$C$3)</f>
        <v>5.6434000000000006</v>
      </c>
      <c r="L694" s="48">
        <v>72</v>
      </c>
      <c r="M694" s="16">
        <v>7.85</v>
      </c>
      <c r="N694" s="55">
        <f>Tableau4[[#This Row],[PU BRUT PALETTE
€ HT]]*(1-$C$3)</f>
        <v>4.5529999999999999</v>
      </c>
      <c r="O694" s="24">
        <f t="shared" si="22"/>
        <v>-0.19321685508735875</v>
      </c>
    </row>
    <row r="695" spans="1:15" x14ac:dyDescent="0.2">
      <c r="A695" s="10" t="s">
        <v>2203</v>
      </c>
      <c r="B695" s="9">
        <v>3573678679771</v>
      </c>
      <c r="C695" s="10">
        <v>39231090</v>
      </c>
      <c r="D695" s="10">
        <v>691</v>
      </c>
      <c r="F695" s="10" t="s">
        <v>2104</v>
      </c>
      <c r="G695" s="10" t="s">
        <v>2105</v>
      </c>
      <c r="H695" s="15" t="s">
        <v>2204</v>
      </c>
      <c r="I695" s="15" t="s">
        <v>2205</v>
      </c>
      <c r="J695" s="16">
        <v>9.73</v>
      </c>
      <c r="K695" s="55">
        <f>Tableau4[[#This Row],[PU BRUT UNITAIRE
€ HT]]*(1-$C$3)</f>
        <v>5.6434000000000006</v>
      </c>
      <c r="L695" s="48">
        <v>72</v>
      </c>
      <c r="M695" s="16">
        <v>7.85</v>
      </c>
      <c r="N695" s="55">
        <f>Tableau4[[#This Row],[PU BRUT PALETTE
€ HT]]*(1-$C$3)</f>
        <v>4.5529999999999999</v>
      </c>
      <c r="O695" s="24">
        <f t="shared" si="22"/>
        <v>-0.19321685508735875</v>
      </c>
    </row>
    <row r="696" spans="1:15" x14ac:dyDescent="0.2">
      <c r="A696" s="10" t="s">
        <v>2206</v>
      </c>
      <c r="B696" s="9">
        <v>3573678679764</v>
      </c>
      <c r="C696" s="10">
        <v>39231090</v>
      </c>
      <c r="D696" s="10">
        <v>692</v>
      </c>
      <c r="F696" s="10" t="s">
        <v>2104</v>
      </c>
      <c r="G696" s="10" t="s">
        <v>2105</v>
      </c>
      <c r="H696" s="15" t="s">
        <v>2207</v>
      </c>
      <c r="I696" s="15" t="s">
        <v>2208</v>
      </c>
      <c r="J696" s="16">
        <v>9.73</v>
      </c>
      <c r="K696" s="55">
        <f>Tableau4[[#This Row],[PU BRUT UNITAIRE
€ HT]]*(1-$C$3)</f>
        <v>5.6434000000000006</v>
      </c>
      <c r="L696" s="48">
        <v>72</v>
      </c>
      <c r="M696" s="16">
        <v>7.85</v>
      </c>
      <c r="N696" s="55">
        <f>Tableau4[[#This Row],[PU BRUT PALETTE
€ HT]]*(1-$C$3)</f>
        <v>4.5529999999999999</v>
      </c>
      <c r="O696" s="24">
        <f t="shared" si="22"/>
        <v>-0.19321685508735875</v>
      </c>
    </row>
    <row r="697" spans="1:15" x14ac:dyDescent="0.2">
      <c r="A697" s="10" t="s">
        <v>2209</v>
      </c>
      <c r="B697" s="9">
        <v>3573678684911</v>
      </c>
      <c r="C697" s="10">
        <v>39231090</v>
      </c>
      <c r="D697" s="10">
        <v>693</v>
      </c>
      <c r="E697" s="10" t="s">
        <v>464</v>
      </c>
      <c r="F697" s="10" t="s">
        <v>2104</v>
      </c>
      <c r="G697" s="10" t="s">
        <v>2105</v>
      </c>
      <c r="H697" s="15" t="s">
        <v>2210</v>
      </c>
      <c r="I697" s="15" t="s">
        <v>2211</v>
      </c>
      <c r="J697" s="16">
        <v>17.64</v>
      </c>
      <c r="K697" s="55">
        <f>Tableau4[[#This Row],[PU BRUT UNITAIRE
€ HT]]*(1-$C$3)</f>
        <v>10.231200000000001</v>
      </c>
      <c r="L697" s="48">
        <v>72</v>
      </c>
      <c r="M697" s="16">
        <v>13.14</v>
      </c>
      <c r="N697" s="55">
        <f>Tableau4[[#This Row],[PU BRUT PALETTE
€ HT]]*(1-$C$3)</f>
        <v>7.6212000000000009</v>
      </c>
      <c r="O697" s="24">
        <f t="shared" si="22"/>
        <v>-0.25510204081632648</v>
      </c>
    </row>
    <row r="698" spans="1:15" x14ac:dyDescent="0.2">
      <c r="A698" s="10" t="s">
        <v>2212</v>
      </c>
      <c r="B698" s="9">
        <v>3573678679788</v>
      </c>
      <c r="C698" s="10">
        <v>39231090</v>
      </c>
      <c r="D698" s="10">
        <v>694</v>
      </c>
      <c r="F698" s="10" t="s">
        <v>2172</v>
      </c>
      <c r="G698" s="10" t="s">
        <v>2173</v>
      </c>
      <c r="H698" s="15" t="s">
        <v>2213</v>
      </c>
      <c r="I698" s="15" t="s">
        <v>2214</v>
      </c>
      <c r="J698" s="16">
        <v>119.35</v>
      </c>
      <c r="K698" s="55">
        <f>Tableau4[[#This Row],[PU BRUT UNITAIRE
€ HT]]*(1-$C$3)</f>
        <v>69.222999999999999</v>
      </c>
      <c r="L698" s="48">
        <v>12</v>
      </c>
      <c r="M698" s="16">
        <v>88.89</v>
      </c>
      <c r="N698" s="55">
        <f>Tableau4[[#This Row],[PU BRUT PALETTE
€ HT]]*(1-$C$3)</f>
        <v>51.556200000000004</v>
      </c>
      <c r="O698" s="24">
        <f t="shared" si="22"/>
        <v>-0.25521575198994551</v>
      </c>
    </row>
    <row r="699" spans="1:15" x14ac:dyDescent="0.2">
      <c r="A699" s="10" t="s">
        <v>2215</v>
      </c>
      <c r="B699" s="9">
        <v>3573678679795</v>
      </c>
      <c r="C699" s="10">
        <v>39231090</v>
      </c>
      <c r="D699" s="10">
        <v>695</v>
      </c>
      <c r="F699" s="10" t="s">
        <v>2172</v>
      </c>
      <c r="G699" s="10" t="s">
        <v>2173</v>
      </c>
      <c r="H699" s="15" t="s">
        <v>2216</v>
      </c>
      <c r="I699" s="15" t="s">
        <v>2217</v>
      </c>
      <c r="J699" s="16">
        <v>10.5</v>
      </c>
      <c r="K699" s="55">
        <f>Tableau4[[#This Row],[PU BRUT UNITAIRE
€ HT]]*(1-$C$3)</f>
        <v>6.0900000000000007</v>
      </c>
      <c r="L699" s="48" t="s">
        <v>120</v>
      </c>
      <c r="M699" s="11" t="s">
        <v>120</v>
      </c>
      <c r="N699" s="55" t="e">
        <f>Tableau4[[#This Row],[PU BRUT PALETTE
€ HT]]*(1-$C$3)</f>
        <v>#VALUE!</v>
      </c>
      <c r="O699" s="20" t="s">
        <v>120</v>
      </c>
    </row>
    <row r="700" spans="1:15" x14ac:dyDescent="0.2">
      <c r="A700" s="10" t="s">
        <v>2218</v>
      </c>
      <c r="B700" s="9">
        <v>3573670002386</v>
      </c>
      <c r="C700" s="10">
        <v>39269099</v>
      </c>
      <c r="D700" s="10">
        <v>696</v>
      </c>
      <c r="F700" s="10" t="s">
        <v>2219</v>
      </c>
      <c r="G700" s="10" t="s">
        <v>2220</v>
      </c>
      <c r="H700" s="15" t="s">
        <v>2221</v>
      </c>
      <c r="I700" s="15" t="s">
        <v>2222</v>
      </c>
      <c r="J700" s="16">
        <v>59.9</v>
      </c>
      <c r="K700" s="55">
        <f>Tableau4[[#This Row],[PU BRUT UNITAIRE
€ HT]]*(1-$C$3)</f>
        <v>34.742000000000004</v>
      </c>
      <c r="L700" s="48">
        <v>20</v>
      </c>
      <c r="M700" s="16">
        <v>51.65</v>
      </c>
      <c r="N700" s="55">
        <f>Tableau4[[#This Row],[PU BRUT PALETTE
€ HT]]*(1-$C$3)</f>
        <v>29.957000000000004</v>
      </c>
      <c r="O700" s="24">
        <f t="shared" ref="O700:O721" si="23">+M700/J700-1</f>
        <v>-0.13772954924874792</v>
      </c>
    </row>
    <row r="701" spans="1:15" x14ac:dyDescent="0.2">
      <c r="A701" s="10" t="s">
        <v>2223</v>
      </c>
      <c r="B701" s="9">
        <v>3573670002409</v>
      </c>
      <c r="C701" s="10">
        <v>39269099</v>
      </c>
      <c r="D701" s="10">
        <v>697</v>
      </c>
      <c r="F701" s="10" t="s">
        <v>2219</v>
      </c>
      <c r="G701" s="10" t="s">
        <v>2220</v>
      </c>
      <c r="H701" s="15" t="s">
        <v>2224</v>
      </c>
      <c r="I701" s="15" t="s">
        <v>2225</v>
      </c>
      <c r="J701" s="16">
        <v>59.9</v>
      </c>
      <c r="K701" s="55">
        <f>Tableau4[[#This Row],[PU BRUT UNITAIRE
€ HT]]*(1-$C$3)</f>
        <v>34.742000000000004</v>
      </c>
      <c r="L701" s="48">
        <v>20</v>
      </c>
      <c r="M701" s="16">
        <v>51.65</v>
      </c>
      <c r="N701" s="55">
        <f>Tableau4[[#This Row],[PU BRUT PALETTE
€ HT]]*(1-$C$3)</f>
        <v>29.957000000000004</v>
      </c>
      <c r="O701" s="24">
        <f t="shared" si="23"/>
        <v>-0.13772954924874792</v>
      </c>
    </row>
    <row r="702" spans="1:15" x14ac:dyDescent="0.2">
      <c r="A702" s="10" t="s">
        <v>2226</v>
      </c>
      <c r="B702" s="9">
        <v>3573670002416</v>
      </c>
      <c r="C702" s="10">
        <v>39269099</v>
      </c>
      <c r="D702" s="10">
        <v>698</v>
      </c>
      <c r="F702" s="10" t="s">
        <v>2219</v>
      </c>
      <c r="G702" s="10" t="s">
        <v>2220</v>
      </c>
      <c r="H702" s="15" t="s">
        <v>2227</v>
      </c>
      <c r="I702" s="15" t="s">
        <v>2228</v>
      </c>
      <c r="J702" s="16">
        <v>59.9</v>
      </c>
      <c r="K702" s="55">
        <f>Tableau4[[#This Row],[PU BRUT UNITAIRE
€ HT]]*(1-$C$3)</f>
        <v>34.742000000000004</v>
      </c>
      <c r="L702" s="48">
        <v>20</v>
      </c>
      <c r="M702" s="16">
        <v>51.65</v>
      </c>
      <c r="N702" s="55">
        <f>Tableau4[[#This Row],[PU BRUT PALETTE
€ HT]]*(1-$C$3)</f>
        <v>29.957000000000004</v>
      </c>
      <c r="O702" s="24">
        <f t="shared" si="23"/>
        <v>-0.13772954924874792</v>
      </c>
    </row>
    <row r="703" spans="1:15" x14ac:dyDescent="0.2">
      <c r="A703" s="10" t="s">
        <v>2229</v>
      </c>
      <c r="B703" s="9">
        <v>3573670002577</v>
      </c>
      <c r="C703" s="10">
        <v>39269099</v>
      </c>
      <c r="D703" s="10">
        <v>699</v>
      </c>
      <c r="F703" s="10" t="s">
        <v>2219</v>
      </c>
      <c r="G703" s="10" t="s">
        <v>2220</v>
      </c>
      <c r="H703" s="15" t="s">
        <v>2230</v>
      </c>
      <c r="I703" s="15" t="s">
        <v>2231</v>
      </c>
      <c r="J703" s="16">
        <v>59.9</v>
      </c>
      <c r="K703" s="55">
        <f>Tableau4[[#This Row],[PU BRUT UNITAIRE
€ HT]]*(1-$C$3)</f>
        <v>34.742000000000004</v>
      </c>
      <c r="L703" s="48">
        <v>20</v>
      </c>
      <c r="M703" s="16">
        <v>51.65</v>
      </c>
      <c r="N703" s="55">
        <f>Tableau4[[#This Row],[PU BRUT PALETTE
€ HT]]*(1-$C$3)</f>
        <v>29.957000000000004</v>
      </c>
      <c r="O703" s="24">
        <f t="shared" si="23"/>
        <v>-0.13772954924874792</v>
      </c>
    </row>
    <row r="704" spans="1:15" x14ac:dyDescent="0.2">
      <c r="A704" s="10" t="s">
        <v>2232</v>
      </c>
      <c r="B704" s="9">
        <v>3573670002393</v>
      </c>
      <c r="C704" s="10">
        <v>39269099</v>
      </c>
      <c r="D704" s="10">
        <v>700</v>
      </c>
      <c r="F704" s="10" t="s">
        <v>2219</v>
      </c>
      <c r="G704" s="10" t="s">
        <v>2220</v>
      </c>
      <c r="H704" s="15" t="s">
        <v>2233</v>
      </c>
      <c r="I704" s="15" t="s">
        <v>2234</v>
      </c>
      <c r="J704" s="16">
        <v>59.9</v>
      </c>
      <c r="K704" s="55">
        <f>Tableau4[[#This Row],[PU BRUT UNITAIRE
€ HT]]*(1-$C$3)</f>
        <v>34.742000000000004</v>
      </c>
      <c r="L704" s="48">
        <v>20</v>
      </c>
      <c r="M704" s="16">
        <v>51.65</v>
      </c>
      <c r="N704" s="55">
        <f>Tableau4[[#This Row],[PU BRUT PALETTE
€ HT]]*(1-$C$3)</f>
        <v>29.957000000000004</v>
      </c>
      <c r="O704" s="24">
        <f t="shared" si="23"/>
        <v>-0.13772954924874792</v>
      </c>
    </row>
    <row r="705" spans="1:15" x14ac:dyDescent="0.2">
      <c r="A705" s="10" t="s">
        <v>2235</v>
      </c>
      <c r="B705" s="9">
        <v>3573678662650</v>
      </c>
      <c r="C705" s="10">
        <v>39241000</v>
      </c>
      <c r="D705" s="10">
        <v>701</v>
      </c>
      <c r="F705" s="10" t="s">
        <v>2236</v>
      </c>
      <c r="G705" s="10" t="s">
        <v>2237</v>
      </c>
      <c r="H705" s="15" t="s">
        <v>2238</v>
      </c>
      <c r="I705" s="15" t="s">
        <v>2239</v>
      </c>
      <c r="J705" s="16">
        <v>313.49</v>
      </c>
      <c r="K705" s="55">
        <f>Tableau4[[#This Row],[PU BRUT UNITAIRE
€ HT]]*(1-$C$3)</f>
        <v>181.82420000000002</v>
      </c>
      <c r="L705" s="48">
        <v>8</v>
      </c>
      <c r="M705" s="16">
        <v>272.88</v>
      </c>
      <c r="N705" s="55">
        <f>Tableau4[[#This Row],[PU BRUT PALETTE
€ HT]]*(1-$C$3)</f>
        <v>158.27040000000002</v>
      </c>
      <c r="O705" s="24">
        <f t="shared" si="23"/>
        <v>-0.12954161217263715</v>
      </c>
    </row>
    <row r="706" spans="1:15" x14ac:dyDescent="0.2">
      <c r="A706" s="10" t="s">
        <v>2240</v>
      </c>
      <c r="B706" s="9">
        <v>3573678662681</v>
      </c>
      <c r="C706" s="10">
        <v>39241000</v>
      </c>
      <c r="D706" s="10">
        <v>702</v>
      </c>
      <c r="F706" s="10" t="s">
        <v>2236</v>
      </c>
      <c r="G706" s="10" t="s">
        <v>2237</v>
      </c>
      <c r="H706" s="15" t="s">
        <v>2241</v>
      </c>
      <c r="I706" s="15" t="s">
        <v>2242</v>
      </c>
      <c r="J706" s="16">
        <v>313.49</v>
      </c>
      <c r="K706" s="55">
        <f>Tableau4[[#This Row],[PU BRUT UNITAIRE
€ HT]]*(1-$C$3)</f>
        <v>181.82420000000002</v>
      </c>
      <c r="L706" s="48">
        <v>8</v>
      </c>
      <c r="M706" s="16">
        <v>272.88</v>
      </c>
      <c r="N706" s="55">
        <f>Tableau4[[#This Row],[PU BRUT PALETTE
€ HT]]*(1-$C$3)</f>
        <v>158.27040000000002</v>
      </c>
      <c r="O706" s="24">
        <f t="shared" si="23"/>
        <v>-0.12954161217263715</v>
      </c>
    </row>
    <row r="707" spans="1:15" x14ac:dyDescent="0.2">
      <c r="A707" s="10" t="s">
        <v>2243</v>
      </c>
      <c r="B707" s="9">
        <v>3573678662667</v>
      </c>
      <c r="C707" s="10">
        <v>39241000</v>
      </c>
      <c r="D707" s="10">
        <v>703</v>
      </c>
      <c r="F707" s="10" t="s">
        <v>2236</v>
      </c>
      <c r="G707" s="10" t="s">
        <v>2237</v>
      </c>
      <c r="H707" s="15" t="s">
        <v>2244</v>
      </c>
      <c r="I707" s="15" t="s">
        <v>2245</v>
      </c>
      <c r="J707" s="16">
        <v>313.49</v>
      </c>
      <c r="K707" s="55">
        <f>Tableau4[[#This Row],[PU BRUT UNITAIRE
€ HT]]*(1-$C$3)</f>
        <v>181.82420000000002</v>
      </c>
      <c r="L707" s="48">
        <v>8</v>
      </c>
      <c r="M707" s="16">
        <v>272.88</v>
      </c>
      <c r="N707" s="55">
        <f>Tableau4[[#This Row],[PU BRUT PALETTE
€ HT]]*(1-$C$3)</f>
        <v>158.27040000000002</v>
      </c>
      <c r="O707" s="24">
        <f t="shared" si="23"/>
        <v>-0.12954161217263715</v>
      </c>
    </row>
    <row r="708" spans="1:15" x14ac:dyDescent="0.2">
      <c r="A708" s="10" t="s">
        <v>2246</v>
      </c>
      <c r="B708" s="9">
        <v>3573678662674</v>
      </c>
      <c r="C708" s="10">
        <v>39241000</v>
      </c>
      <c r="D708" s="10">
        <v>704</v>
      </c>
      <c r="F708" s="10" t="s">
        <v>2236</v>
      </c>
      <c r="G708" s="10" t="s">
        <v>2237</v>
      </c>
      <c r="H708" s="15" t="s">
        <v>2247</v>
      </c>
      <c r="I708" s="15" t="s">
        <v>2248</v>
      </c>
      <c r="J708" s="16">
        <v>313.49</v>
      </c>
      <c r="K708" s="55">
        <f>Tableau4[[#This Row],[PU BRUT UNITAIRE
€ HT]]*(1-$C$3)</f>
        <v>181.82420000000002</v>
      </c>
      <c r="L708" s="48">
        <v>8</v>
      </c>
      <c r="M708" s="16">
        <v>272.88</v>
      </c>
      <c r="N708" s="55">
        <f>Tableau4[[#This Row],[PU BRUT PALETTE
€ HT]]*(1-$C$3)</f>
        <v>158.27040000000002</v>
      </c>
      <c r="O708" s="24">
        <f t="shared" si="23"/>
        <v>-0.12954161217263715</v>
      </c>
    </row>
    <row r="709" spans="1:15" x14ac:dyDescent="0.2">
      <c r="A709" s="10" t="s">
        <v>2249</v>
      </c>
      <c r="B709" s="9">
        <v>3573678662698</v>
      </c>
      <c r="C709" s="10">
        <v>39241000</v>
      </c>
      <c r="D709" s="10">
        <v>705</v>
      </c>
      <c r="F709" s="10" t="s">
        <v>2236</v>
      </c>
      <c r="G709" s="10" t="s">
        <v>2237</v>
      </c>
      <c r="H709" s="15" t="s">
        <v>2250</v>
      </c>
      <c r="I709" s="15" t="s">
        <v>2251</v>
      </c>
      <c r="J709" s="16">
        <v>313.49</v>
      </c>
      <c r="K709" s="55">
        <f>Tableau4[[#This Row],[PU BRUT UNITAIRE
€ HT]]*(1-$C$3)</f>
        <v>181.82420000000002</v>
      </c>
      <c r="L709" s="48">
        <v>8</v>
      </c>
      <c r="M709" s="16">
        <v>272.88</v>
      </c>
      <c r="N709" s="55">
        <f>Tableau4[[#This Row],[PU BRUT PALETTE
€ HT]]*(1-$C$3)</f>
        <v>158.27040000000002</v>
      </c>
      <c r="O709" s="24">
        <f t="shared" si="23"/>
        <v>-0.12954161217263715</v>
      </c>
    </row>
    <row r="710" spans="1:15" x14ac:dyDescent="0.2">
      <c r="A710" s="10" t="s">
        <v>2252</v>
      </c>
      <c r="B710" s="9">
        <v>3573678648258</v>
      </c>
      <c r="C710" s="10">
        <v>39241000</v>
      </c>
      <c r="D710" s="10">
        <v>706</v>
      </c>
      <c r="F710" s="10" t="s">
        <v>2236</v>
      </c>
      <c r="G710" s="10" t="s">
        <v>2237</v>
      </c>
      <c r="H710" s="15" t="s">
        <v>2253</v>
      </c>
      <c r="I710" s="15" t="s">
        <v>2254</v>
      </c>
      <c r="J710" s="16">
        <v>213.23</v>
      </c>
      <c r="K710" s="55">
        <f>Tableau4[[#This Row],[PU BRUT UNITAIRE
€ HT]]*(1-$C$3)</f>
        <v>123.67340000000002</v>
      </c>
      <c r="L710" s="48">
        <v>8</v>
      </c>
      <c r="M710" s="16">
        <v>185.61</v>
      </c>
      <c r="N710" s="55">
        <f>Tableau4[[#This Row],[PU BRUT PALETTE
€ HT]]*(1-$C$3)</f>
        <v>107.65380000000002</v>
      </c>
      <c r="O710" s="24">
        <f t="shared" si="23"/>
        <v>-0.12953149181634849</v>
      </c>
    </row>
    <row r="711" spans="1:15" x14ac:dyDescent="0.2">
      <c r="A711" s="10" t="s">
        <v>2255</v>
      </c>
      <c r="B711" s="9">
        <v>3573678648562</v>
      </c>
      <c r="C711" s="10">
        <v>39241000</v>
      </c>
      <c r="D711" s="10">
        <v>707</v>
      </c>
      <c r="F711" s="10" t="s">
        <v>2236</v>
      </c>
      <c r="G711" s="10" t="s">
        <v>2237</v>
      </c>
      <c r="H711" s="15" t="s">
        <v>2256</v>
      </c>
      <c r="I711" s="15" t="s">
        <v>2257</v>
      </c>
      <c r="J711" s="16">
        <v>213.23</v>
      </c>
      <c r="K711" s="55">
        <f>Tableau4[[#This Row],[PU BRUT UNITAIRE
€ HT]]*(1-$C$3)</f>
        <v>123.67340000000002</v>
      </c>
      <c r="L711" s="48">
        <v>8</v>
      </c>
      <c r="M711" s="16">
        <v>185.61</v>
      </c>
      <c r="N711" s="55">
        <f>Tableau4[[#This Row],[PU BRUT PALETTE
€ HT]]*(1-$C$3)</f>
        <v>107.65380000000002</v>
      </c>
      <c r="O711" s="24">
        <f t="shared" si="23"/>
        <v>-0.12953149181634849</v>
      </c>
    </row>
    <row r="712" spans="1:15" x14ac:dyDescent="0.2">
      <c r="A712" s="10" t="s">
        <v>2258</v>
      </c>
      <c r="B712" s="9">
        <v>3573678648531</v>
      </c>
      <c r="C712" s="10">
        <v>39241000</v>
      </c>
      <c r="D712" s="10">
        <v>708</v>
      </c>
      <c r="F712" s="10" t="s">
        <v>2236</v>
      </c>
      <c r="G712" s="10" t="s">
        <v>2237</v>
      </c>
      <c r="H712" s="15" t="s">
        <v>2259</v>
      </c>
      <c r="I712" s="15" t="s">
        <v>2260</v>
      </c>
      <c r="J712" s="16">
        <v>213.23</v>
      </c>
      <c r="K712" s="55">
        <f>Tableau4[[#This Row],[PU BRUT UNITAIRE
€ HT]]*(1-$C$3)</f>
        <v>123.67340000000002</v>
      </c>
      <c r="L712" s="48">
        <v>8</v>
      </c>
      <c r="M712" s="16">
        <v>185.61</v>
      </c>
      <c r="N712" s="55">
        <f>Tableau4[[#This Row],[PU BRUT PALETTE
€ HT]]*(1-$C$3)</f>
        <v>107.65380000000002</v>
      </c>
      <c r="O712" s="24">
        <f t="shared" si="23"/>
        <v>-0.12953149181634849</v>
      </c>
    </row>
    <row r="713" spans="1:15" x14ac:dyDescent="0.2">
      <c r="A713" s="10" t="s">
        <v>2261</v>
      </c>
      <c r="B713" s="9">
        <v>3573678648555</v>
      </c>
      <c r="C713" s="10">
        <v>39241000</v>
      </c>
      <c r="D713" s="10">
        <v>709</v>
      </c>
      <c r="F713" s="10" t="s">
        <v>2236</v>
      </c>
      <c r="G713" s="10" t="s">
        <v>2237</v>
      </c>
      <c r="H713" s="15" t="s">
        <v>2262</v>
      </c>
      <c r="I713" s="15" t="s">
        <v>2263</v>
      </c>
      <c r="J713" s="16">
        <v>213.23</v>
      </c>
      <c r="K713" s="55">
        <f>Tableau4[[#This Row],[PU BRUT UNITAIRE
€ HT]]*(1-$C$3)</f>
        <v>123.67340000000002</v>
      </c>
      <c r="L713" s="48">
        <v>8</v>
      </c>
      <c r="M713" s="16">
        <v>185.61</v>
      </c>
      <c r="N713" s="55">
        <f>Tableau4[[#This Row],[PU BRUT PALETTE
€ HT]]*(1-$C$3)</f>
        <v>107.65380000000002</v>
      </c>
      <c r="O713" s="24">
        <f t="shared" si="23"/>
        <v>-0.12953149181634849</v>
      </c>
    </row>
    <row r="714" spans="1:15" x14ac:dyDescent="0.2">
      <c r="A714" s="10" t="s">
        <v>2264</v>
      </c>
      <c r="B714" s="9">
        <v>3573678648579</v>
      </c>
      <c r="C714" s="10">
        <v>39241000</v>
      </c>
      <c r="D714" s="10">
        <v>710</v>
      </c>
      <c r="F714" s="10" t="s">
        <v>2236</v>
      </c>
      <c r="G714" s="10" t="s">
        <v>2237</v>
      </c>
      <c r="H714" s="15" t="s">
        <v>2265</v>
      </c>
      <c r="I714" s="15" t="s">
        <v>2266</v>
      </c>
      <c r="J714" s="16">
        <v>213.23</v>
      </c>
      <c r="K714" s="55">
        <f>Tableau4[[#This Row],[PU BRUT UNITAIRE
€ HT]]*(1-$C$3)</f>
        <v>123.67340000000002</v>
      </c>
      <c r="L714" s="48">
        <v>8</v>
      </c>
      <c r="M714" s="16">
        <v>185.61</v>
      </c>
      <c r="N714" s="55">
        <f>Tableau4[[#This Row],[PU BRUT PALETTE
€ HT]]*(1-$C$3)</f>
        <v>107.65380000000002</v>
      </c>
      <c r="O714" s="24">
        <f t="shared" si="23"/>
        <v>-0.12953149181634849</v>
      </c>
    </row>
    <row r="715" spans="1:15" x14ac:dyDescent="0.2">
      <c r="A715" s="10" t="s">
        <v>2267</v>
      </c>
      <c r="B715" s="9">
        <v>3573678657120</v>
      </c>
      <c r="C715" s="10">
        <v>39241000</v>
      </c>
      <c r="D715" s="10">
        <v>711</v>
      </c>
      <c r="F715" s="10" t="s">
        <v>2268</v>
      </c>
      <c r="G715" s="10" t="s">
        <v>2269</v>
      </c>
      <c r="H715" s="15" t="s">
        <v>2270</v>
      </c>
      <c r="I715" s="15" t="s">
        <v>2271</v>
      </c>
      <c r="J715" s="16">
        <v>23.16</v>
      </c>
      <c r="K715" s="55">
        <f>Tableau4[[#This Row],[PU BRUT UNITAIRE
€ HT]]*(1-$C$3)</f>
        <v>13.432800000000002</v>
      </c>
      <c r="L715" s="48">
        <v>60</v>
      </c>
      <c r="M715" s="16">
        <v>16.75</v>
      </c>
      <c r="N715" s="55">
        <f>Tableau4[[#This Row],[PU BRUT PALETTE
€ HT]]*(1-$C$3)</f>
        <v>9.7150000000000016</v>
      </c>
      <c r="O715" s="24">
        <f t="shared" si="23"/>
        <v>-0.27677029360967187</v>
      </c>
    </row>
    <row r="716" spans="1:15" x14ac:dyDescent="0.2">
      <c r="A716" s="10" t="s">
        <v>2272</v>
      </c>
      <c r="B716" s="9">
        <v>3573678653023</v>
      </c>
      <c r="C716" s="10">
        <v>39261000</v>
      </c>
      <c r="D716" s="10">
        <v>712</v>
      </c>
      <c r="F716" s="10" t="s">
        <v>2273</v>
      </c>
      <c r="G716" s="10" t="s">
        <v>2274</v>
      </c>
      <c r="H716" s="15" t="s">
        <v>2275</v>
      </c>
      <c r="I716" s="15" t="s">
        <v>2276</v>
      </c>
      <c r="J716" s="16">
        <v>19.14</v>
      </c>
      <c r="K716" s="55">
        <f>Tableau4[[#This Row],[PU BRUT UNITAIRE
€ HT]]*(1-$C$3)</f>
        <v>11.101200000000002</v>
      </c>
      <c r="L716" s="48">
        <v>60</v>
      </c>
      <c r="M716" s="16">
        <v>13.85</v>
      </c>
      <c r="N716" s="55">
        <f>Tableau4[[#This Row],[PU BRUT PALETTE
€ HT]]*(1-$C$3)</f>
        <v>8.0330000000000013</v>
      </c>
      <c r="O716" s="24">
        <f t="shared" si="23"/>
        <v>-0.27638453500522475</v>
      </c>
    </row>
    <row r="717" spans="1:15" x14ac:dyDescent="0.2">
      <c r="A717" s="10" t="s">
        <v>2277</v>
      </c>
      <c r="B717" s="9">
        <v>3573678653030</v>
      </c>
      <c r="C717" s="10">
        <v>39261000</v>
      </c>
      <c r="D717" s="10">
        <v>713</v>
      </c>
      <c r="F717" s="10" t="s">
        <v>2273</v>
      </c>
      <c r="G717" s="10" t="s">
        <v>2274</v>
      </c>
      <c r="H717" s="15" t="s">
        <v>2278</v>
      </c>
      <c r="I717" s="15" t="s">
        <v>2279</v>
      </c>
      <c r="J717" s="16">
        <v>10.18</v>
      </c>
      <c r="K717" s="55">
        <f>Tableau4[[#This Row],[PU BRUT UNITAIRE
€ HT]]*(1-$C$3)</f>
        <v>5.9044000000000008</v>
      </c>
      <c r="L717" s="48">
        <v>360</v>
      </c>
      <c r="M717" s="16">
        <v>7.36</v>
      </c>
      <c r="N717" s="55">
        <f>Tableau4[[#This Row],[PU BRUT PALETTE
€ HT]]*(1-$C$3)</f>
        <v>4.2688000000000006</v>
      </c>
      <c r="O717" s="24">
        <f t="shared" si="23"/>
        <v>-0.27701375245579563</v>
      </c>
    </row>
    <row r="718" spans="1:15" x14ac:dyDescent="0.2">
      <c r="A718" s="10" t="s">
        <v>2280</v>
      </c>
      <c r="B718" s="9">
        <v>3573678656789</v>
      </c>
      <c r="C718" s="10">
        <v>39261000</v>
      </c>
      <c r="D718" s="10">
        <v>714</v>
      </c>
      <c r="F718" s="10" t="s">
        <v>2273</v>
      </c>
      <c r="G718" s="10" t="s">
        <v>2274</v>
      </c>
      <c r="H718" s="15" t="s">
        <v>2281</v>
      </c>
      <c r="I718" s="15" t="s">
        <v>2282</v>
      </c>
      <c r="J718" s="16">
        <v>18.3</v>
      </c>
      <c r="K718" s="55">
        <f>Tableau4[[#This Row],[PU BRUT UNITAIRE
€ HT]]*(1-$C$3)</f>
        <v>10.614000000000003</v>
      </c>
      <c r="L718" s="48">
        <v>180</v>
      </c>
      <c r="M718" s="16">
        <v>13.24</v>
      </c>
      <c r="N718" s="55">
        <f>Tableau4[[#This Row],[PU BRUT PALETTE
€ HT]]*(1-$C$3)</f>
        <v>7.6792000000000007</v>
      </c>
      <c r="O718" s="24">
        <f t="shared" si="23"/>
        <v>-0.2765027322404372</v>
      </c>
    </row>
    <row r="719" spans="1:15" x14ac:dyDescent="0.2">
      <c r="A719" s="10" t="s">
        <v>2283</v>
      </c>
      <c r="B719" s="9">
        <v>3100411614777</v>
      </c>
      <c r="C719" s="10">
        <v>39231090</v>
      </c>
      <c r="D719" s="10">
        <v>715</v>
      </c>
      <c r="F719" s="10" t="s">
        <v>2284</v>
      </c>
      <c r="G719" s="10" t="s">
        <v>2285</v>
      </c>
      <c r="H719" s="15" t="s">
        <v>2286</v>
      </c>
      <c r="I719" s="15" t="s">
        <v>2287</v>
      </c>
      <c r="J719" s="16">
        <v>22.21</v>
      </c>
      <c r="K719" s="55">
        <f>Tableau4[[#This Row],[PU BRUT UNITAIRE
€ HT]]*(1-$C$3)</f>
        <v>12.881800000000002</v>
      </c>
      <c r="L719" s="48">
        <v>112</v>
      </c>
      <c r="M719" s="16">
        <v>10.039999999999999</v>
      </c>
      <c r="N719" s="55">
        <f>Tableau4[[#This Row],[PU BRUT PALETTE
€ HT]]*(1-$C$3)</f>
        <v>5.8231999999999999</v>
      </c>
      <c r="O719" s="24">
        <f t="shared" si="23"/>
        <v>-0.54795137325529053</v>
      </c>
    </row>
    <row r="720" spans="1:15" x14ac:dyDescent="0.2">
      <c r="A720" s="10" t="s">
        <v>2288</v>
      </c>
      <c r="B720" s="9">
        <v>3573678670280</v>
      </c>
      <c r="C720" s="10">
        <v>39231090</v>
      </c>
      <c r="D720" s="10">
        <v>716</v>
      </c>
      <c r="F720" s="10" t="s">
        <v>2284</v>
      </c>
      <c r="G720" s="10" t="s">
        <v>2285</v>
      </c>
      <c r="H720" s="15" t="s">
        <v>2289</v>
      </c>
      <c r="I720" s="15" t="s">
        <v>2290</v>
      </c>
      <c r="J720" s="16">
        <v>22.21</v>
      </c>
      <c r="K720" s="55">
        <f>Tableau4[[#This Row],[PU BRUT UNITAIRE
€ HT]]*(1-$C$3)</f>
        <v>12.881800000000002</v>
      </c>
      <c r="L720" s="48">
        <v>112</v>
      </c>
      <c r="M720" s="16">
        <v>10.039999999999999</v>
      </c>
      <c r="N720" s="55">
        <f>Tableau4[[#This Row],[PU BRUT PALETTE
€ HT]]*(1-$C$3)</f>
        <v>5.8231999999999999</v>
      </c>
      <c r="O720" s="24">
        <f t="shared" si="23"/>
        <v>-0.54795137325529053</v>
      </c>
    </row>
    <row r="721" spans="1:15" x14ac:dyDescent="0.2">
      <c r="A721" s="10" t="s">
        <v>2291</v>
      </c>
      <c r="B721" s="9">
        <v>3573678671942</v>
      </c>
      <c r="C721" s="10">
        <v>39231090</v>
      </c>
      <c r="D721" s="10">
        <v>717</v>
      </c>
      <c r="F721" s="10" t="s">
        <v>2284</v>
      </c>
      <c r="G721" s="10" t="s">
        <v>2285</v>
      </c>
      <c r="H721" s="15" t="s">
        <v>2292</v>
      </c>
      <c r="I721" s="15" t="s">
        <v>2293</v>
      </c>
      <c r="J721" s="16">
        <v>22.21</v>
      </c>
      <c r="K721" s="55">
        <f>Tableau4[[#This Row],[PU BRUT UNITAIRE
€ HT]]*(1-$C$3)</f>
        <v>12.881800000000002</v>
      </c>
      <c r="L721" s="48">
        <v>112</v>
      </c>
      <c r="M721" s="16">
        <v>10.039999999999999</v>
      </c>
      <c r="N721" s="55">
        <f>Tableau4[[#This Row],[PU BRUT PALETTE
€ HT]]*(1-$C$3)</f>
        <v>5.8231999999999999</v>
      </c>
      <c r="O721" s="24">
        <f t="shared" si="23"/>
        <v>-0.54795137325529053</v>
      </c>
    </row>
    <row r="722" spans="1:15" x14ac:dyDescent="0.2">
      <c r="A722" s="10" t="s">
        <v>2294</v>
      </c>
      <c r="B722" s="9">
        <v>3100411612773</v>
      </c>
      <c r="C722" s="10">
        <v>39231090</v>
      </c>
      <c r="D722" s="10">
        <v>718</v>
      </c>
      <c r="F722" s="10" t="s">
        <v>2284</v>
      </c>
      <c r="G722" s="10" t="s">
        <v>2285</v>
      </c>
      <c r="H722" s="15" t="s">
        <v>2295</v>
      </c>
      <c r="I722" s="15" t="s">
        <v>2296</v>
      </c>
      <c r="J722" s="16">
        <v>7.23</v>
      </c>
      <c r="K722" s="55">
        <f>Tableau4[[#This Row],[PU BRUT UNITAIRE
€ HT]]*(1-$C$3)</f>
        <v>4.1934000000000005</v>
      </c>
      <c r="L722" s="48">
        <v>1120</v>
      </c>
      <c r="M722" s="11" t="s">
        <v>120</v>
      </c>
      <c r="N722" s="55" t="e">
        <f>Tableau4[[#This Row],[PU BRUT PALETTE
€ HT]]*(1-$C$3)</f>
        <v>#VALUE!</v>
      </c>
      <c r="O722" s="20" t="s">
        <v>120</v>
      </c>
    </row>
    <row r="723" spans="1:15" x14ac:dyDescent="0.2">
      <c r="A723" s="10" t="s">
        <v>2297</v>
      </c>
      <c r="B723" s="9">
        <v>3100416110212</v>
      </c>
      <c r="C723" s="10">
        <v>39229000</v>
      </c>
      <c r="D723" s="10">
        <v>719</v>
      </c>
      <c r="F723" s="10" t="s">
        <v>2298</v>
      </c>
      <c r="G723" s="10" t="s">
        <v>2299</v>
      </c>
      <c r="H723" s="15" t="s">
        <v>2300</v>
      </c>
      <c r="I723" s="15" t="s">
        <v>2301</v>
      </c>
      <c r="J723" s="16">
        <v>22.45</v>
      </c>
      <c r="K723" s="55">
        <f>Tableau4[[#This Row],[PU BRUT UNITAIRE
€ HT]]*(1-$C$3)</f>
        <v>13.021000000000001</v>
      </c>
      <c r="L723" s="48">
        <v>250</v>
      </c>
      <c r="M723" s="16">
        <v>16.239999999999998</v>
      </c>
      <c r="N723" s="55">
        <f>Tableau4[[#This Row],[PU BRUT PALETTE
€ HT]]*(1-$C$3)</f>
        <v>9.4192</v>
      </c>
      <c r="O723" s="24">
        <f t="shared" ref="O723:O729" si="24">+M723/J723-1</f>
        <v>-0.27661469933184857</v>
      </c>
    </row>
    <row r="724" spans="1:15" x14ac:dyDescent="0.2">
      <c r="A724" s="10" t="s">
        <v>2302</v>
      </c>
      <c r="B724" s="9">
        <v>3100416111219</v>
      </c>
      <c r="C724" s="10">
        <v>39229000</v>
      </c>
      <c r="D724" s="10">
        <v>720</v>
      </c>
      <c r="F724" s="10" t="s">
        <v>2298</v>
      </c>
      <c r="G724" s="10" t="s">
        <v>2299</v>
      </c>
      <c r="H724" s="15" t="s">
        <v>2303</v>
      </c>
      <c r="I724" s="15" t="s">
        <v>2304</v>
      </c>
      <c r="J724" s="16">
        <v>43.76</v>
      </c>
      <c r="K724" s="55">
        <f>Tableau4[[#This Row],[PU BRUT UNITAIRE
€ HT]]*(1-$C$3)</f>
        <v>25.380800000000001</v>
      </c>
      <c r="L724" s="48">
        <v>90</v>
      </c>
      <c r="M724" s="16">
        <v>31.66</v>
      </c>
      <c r="N724" s="55">
        <f>Tableau4[[#This Row],[PU BRUT PALETTE
€ HT]]*(1-$C$3)</f>
        <v>18.362800000000004</v>
      </c>
      <c r="O724" s="24">
        <f t="shared" si="24"/>
        <v>-0.27650822669104203</v>
      </c>
    </row>
    <row r="725" spans="1:15" x14ac:dyDescent="0.2">
      <c r="A725" s="10" t="s">
        <v>2305</v>
      </c>
      <c r="B725" s="9">
        <v>3100416111479</v>
      </c>
      <c r="C725" s="10">
        <v>39229000</v>
      </c>
      <c r="D725" s="10">
        <v>721</v>
      </c>
      <c r="F725" s="10" t="s">
        <v>2298</v>
      </c>
      <c r="G725" s="10" t="s">
        <v>2299</v>
      </c>
      <c r="H725" s="15" t="s">
        <v>2306</v>
      </c>
      <c r="I725" s="15" t="s">
        <v>2307</v>
      </c>
      <c r="J725" s="16">
        <v>44.09</v>
      </c>
      <c r="K725" s="55">
        <f>Tableau4[[#This Row],[PU BRUT UNITAIRE
€ HT]]*(1-$C$3)</f>
        <v>25.572200000000006</v>
      </c>
      <c r="L725" s="48">
        <v>90</v>
      </c>
      <c r="M725" s="16">
        <v>33.17</v>
      </c>
      <c r="N725" s="55">
        <f>Tableau4[[#This Row],[PU BRUT PALETTE
€ HT]]*(1-$C$3)</f>
        <v>19.238600000000002</v>
      </c>
      <c r="O725" s="24">
        <f t="shared" si="24"/>
        <v>-0.24767520979814017</v>
      </c>
    </row>
    <row r="726" spans="1:15" x14ac:dyDescent="0.2">
      <c r="A726" s="10" t="s">
        <v>2308</v>
      </c>
      <c r="B726" s="9">
        <v>3573678687998</v>
      </c>
      <c r="C726" s="10">
        <v>39229000</v>
      </c>
      <c r="D726" s="10">
        <v>722</v>
      </c>
      <c r="E726" s="10" t="s">
        <v>145</v>
      </c>
      <c r="F726" s="10" t="s">
        <v>2298</v>
      </c>
      <c r="G726" s="10" t="s">
        <v>2299</v>
      </c>
      <c r="H726" s="15" t="s">
        <v>2309</v>
      </c>
      <c r="I726" s="15" t="s">
        <v>2310</v>
      </c>
      <c r="J726" s="16">
        <v>44.09</v>
      </c>
      <c r="K726" s="55">
        <f>Tableau4[[#This Row],[PU BRUT UNITAIRE
€ HT]]*(1-$C$3)</f>
        <v>25.572200000000006</v>
      </c>
      <c r="L726" s="48">
        <v>90</v>
      </c>
      <c r="M726" s="16">
        <v>33.17</v>
      </c>
      <c r="N726" s="55">
        <f>Tableau4[[#This Row],[PU BRUT PALETTE
€ HT]]*(1-$C$3)</f>
        <v>19.238600000000002</v>
      </c>
      <c r="O726" s="24">
        <f t="shared" si="24"/>
        <v>-0.24767520979814017</v>
      </c>
    </row>
    <row r="727" spans="1:15" x14ac:dyDescent="0.2">
      <c r="A727" s="10" t="s">
        <v>2311</v>
      </c>
      <c r="B727" s="9">
        <v>3100416112216</v>
      </c>
      <c r="C727" s="10">
        <v>39229000</v>
      </c>
      <c r="D727" s="10">
        <v>723</v>
      </c>
      <c r="F727" s="10" t="s">
        <v>2298</v>
      </c>
      <c r="G727" s="10" t="s">
        <v>2299</v>
      </c>
      <c r="H727" s="15" t="s">
        <v>2312</v>
      </c>
      <c r="I727" s="15" t="s">
        <v>2313</v>
      </c>
      <c r="J727" s="16">
        <v>52.1</v>
      </c>
      <c r="K727" s="55">
        <f>Tableau4[[#This Row],[PU BRUT UNITAIRE
€ HT]]*(1-$C$3)</f>
        <v>30.218000000000004</v>
      </c>
      <c r="L727" s="48">
        <v>60</v>
      </c>
      <c r="M727" s="16">
        <v>37.700000000000003</v>
      </c>
      <c r="N727" s="55">
        <f>Tableau4[[#This Row],[PU BRUT PALETTE
€ HT]]*(1-$C$3)</f>
        <v>21.866000000000003</v>
      </c>
      <c r="O727" s="24">
        <f t="shared" si="24"/>
        <v>-0.27639155470249521</v>
      </c>
    </row>
    <row r="728" spans="1:15" x14ac:dyDescent="0.2">
      <c r="A728" s="10" t="s">
        <v>2314</v>
      </c>
      <c r="B728" s="9">
        <v>3100416112476</v>
      </c>
      <c r="C728" s="10">
        <v>39229000</v>
      </c>
      <c r="D728" s="10">
        <v>724</v>
      </c>
      <c r="F728" s="10" t="s">
        <v>2298</v>
      </c>
      <c r="G728" s="10" t="s">
        <v>2299</v>
      </c>
      <c r="H728" s="15" t="s">
        <v>2315</v>
      </c>
      <c r="I728" s="15" t="s">
        <v>2316</v>
      </c>
      <c r="J728" s="16">
        <v>52.36</v>
      </c>
      <c r="K728" s="55">
        <f>Tableau4[[#This Row],[PU BRUT UNITAIRE
€ HT]]*(1-$C$3)</f>
        <v>30.368800000000004</v>
      </c>
      <c r="L728" s="48">
        <v>60</v>
      </c>
      <c r="M728" s="16">
        <v>39.39</v>
      </c>
      <c r="N728" s="55">
        <f>Tableau4[[#This Row],[PU BRUT PALETTE
€ HT]]*(1-$C$3)</f>
        <v>22.846200000000003</v>
      </c>
      <c r="O728" s="24">
        <f t="shared" si="24"/>
        <v>-0.24770817417876234</v>
      </c>
    </row>
    <row r="729" spans="1:15" x14ac:dyDescent="0.2">
      <c r="A729" s="10" t="s">
        <v>2317</v>
      </c>
      <c r="B729" s="9">
        <v>3573678688018</v>
      </c>
      <c r="C729" s="10">
        <v>39229000</v>
      </c>
      <c r="D729" s="10">
        <v>725</v>
      </c>
      <c r="E729" s="10" t="s">
        <v>145</v>
      </c>
      <c r="F729" s="10" t="s">
        <v>2298</v>
      </c>
      <c r="G729" s="10" t="s">
        <v>2299</v>
      </c>
      <c r="H729" s="15" t="s">
        <v>2318</v>
      </c>
      <c r="I729" s="15" t="s">
        <v>2319</v>
      </c>
      <c r="J729" s="16">
        <v>52.35</v>
      </c>
      <c r="K729" s="55">
        <f>Tableau4[[#This Row],[PU BRUT UNITAIRE
€ HT]]*(1-$C$3)</f>
        <v>30.363000000000003</v>
      </c>
      <c r="L729" s="48">
        <v>60</v>
      </c>
      <c r="M729" s="16">
        <v>39.39</v>
      </c>
      <c r="N729" s="55">
        <f>Tableau4[[#This Row],[PU BRUT PALETTE
€ HT]]*(1-$C$3)</f>
        <v>22.846200000000003</v>
      </c>
      <c r="O729" s="24">
        <f t="shared" si="24"/>
        <v>-0.24756446991404013</v>
      </c>
    </row>
    <row r="730" spans="1:15" x14ac:dyDescent="0.2">
      <c r="A730" s="10" t="s">
        <v>2320</v>
      </c>
      <c r="B730" s="9">
        <v>3573678671966</v>
      </c>
      <c r="C730" s="10">
        <v>73101000</v>
      </c>
      <c r="D730" s="10">
        <v>726</v>
      </c>
      <c r="F730" s="10" t="s">
        <v>2298</v>
      </c>
      <c r="G730" s="10" t="s">
        <v>2299</v>
      </c>
      <c r="H730" s="15" t="s">
        <v>2321</v>
      </c>
      <c r="I730" s="15" t="s">
        <v>2322</v>
      </c>
      <c r="J730" s="16">
        <v>623.69000000000005</v>
      </c>
      <c r="K730" s="55">
        <f>Tableau4[[#This Row],[PU BRUT UNITAIRE
€ HT]]*(1-$C$3)</f>
        <v>361.74020000000007</v>
      </c>
      <c r="L730" s="48">
        <v>8</v>
      </c>
      <c r="M730" s="11" t="s">
        <v>120</v>
      </c>
      <c r="N730" s="55" t="e">
        <f>Tableau4[[#This Row],[PU BRUT PALETTE
€ HT]]*(1-$C$3)</f>
        <v>#VALUE!</v>
      </c>
      <c r="O730" s="20" t="s">
        <v>120</v>
      </c>
    </row>
    <row r="731" spans="1:15" x14ac:dyDescent="0.2">
      <c r="A731" s="10" t="s">
        <v>2323</v>
      </c>
      <c r="B731" s="9">
        <v>3100513608216</v>
      </c>
      <c r="C731" s="10">
        <v>39229000</v>
      </c>
      <c r="D731" s="10">
        <v>727</v>
      </c>
      <c r="F731" s="10" t="s">
        <v>2324</v>
      </c>
      <c r="G731" s="10" t="s">
        <v>2325</v>
      </c>
      <c r="H731" s="15" t="s">
        <v>2326</v>
      </c>
      <c r="I731" s="15" t="s">
        <v>2327</v>
      </c>
      <c r="J731" s="16">
        <v>34.9</v>
      </c>
      <c r="K731" s="55">
        <f>Tableau4[[#This Row],[PU BRUT UNITAIRE
€ HT]]*(1-$C$3)</f>
        <v>20.242000000000001</v>
      </c>
      <c r="L731" s="48">
        <v>100</v>
      </c>
      <c r="M731" s="16">
        <v>25.25</v>
      </c>
      <c r="N731" s="55">
        <f>Tableau4[[#This Row],[PU BRUT PALETTE
€ HT]]*(1-$C$3)</f>
        <v>14.645000000000001</v>
      </c>
      <c r="O731" s="24">
        <f>+M731/J731-1</f>
        <v>-0.27650429799426934</v>
      </c>
    </row>
    <row r="732" spans="1:15" x14ac:dyDescent="0.2">
      <c r="A732" s="18" t="s">
        <v>2328</v>
      </c>
      <c r="B732" s="9">
        <v>3573678692503</v>
      </c>
      <c r="C732" s="10">
        <v>39231000</v>
      </c>
      <c r="D732" s="10">
        <v>728</v>
      </c>
      <c r="E732" s="10" t="s">
        <v>602</v>
      </c>
      <c r="F732" s="10" t="s">
        <v>2298</v>
      </c>
      <c r="G732" s="10" t="s">
        <v>2299</v>
      </c>
      <c r="H732" s="15" t="s">
        <v>2329</v>
      </c>
      <c r="I732" s="15" t="s">
        <v>2330</v>
      </c>
      <c r="J732" s="16">
        <v>79.989999999999995</v>
      </c>
      <c r="K732" s="55">
        <f>Tableau4[[#This Row],[PU BRUT UNITAIRE
€ HT]]*(1-$C$3)</f>
        <v>46.394200000000005</v>
      </c>
      <c r="L732" s="50">
        <v>40</v>
      </c>
      <c r="M732" s="16">
        <v>59.9</v>
      </c>
      <c r="N732" s="55">
        <f>Tableau4[[#This Row],[PU BRUT PALETTE
€ HT]]*(1-$C$3)</f>
        <v>34.742000000000004</v>
      </c>
      <c r="O732" s="24">
        <f>+M732/J732-1</f>
        <v>-0.2511563945493186</v>
      </c>
    </row>
    <row r="733" spans="1:15" x14ac:dyDescent="0.2">
      <c r="A733" s="10" t="s">
        <v>2331</v>
      </c>
      <c r="B733" s="9">
        <v>3100416102217</v>
      </c>
      <c r="C733" s="10">
        <v>39229000</v>
      </c>
      <c r="D733" s="10">
        <v>729</v>
      </c>
      <c r="F733" s="10" t="s">
        <v>2324</v>
      </c>
      <c r="G733" s="10" t="s">
        <v>2325</v>
      </c>
      <c r="H733" s="15" t="s">
        <v>2332</v>
      </c>
      <c r="I733" s="15" t="s">
        <v>2333</v>
      </c>
      <c r="J733" s="16">
        <v>108.66</v>
      </c>
      <c r="K733" s="55">
        <f>Tableau4[[#This Row],[PU BRUT UNITAIRE
€ HT]]*(1-$C$3)</f>
        <v>63.022800000000004</v>
      </c>
      <c r="L733" s="48">
        <v>12</v>
      </c>
      <c r="M733" s="16">
        <v>78.62</v>
      </c>
      <c r="N733" s="55">
        <f>Tableau4[[#This Row],[PU BRUT PALETTE
€ HT]]*(1-$C$3)</f>
        <v>45.599600000000009</v>
      </c>
      <c r="O733" s="24">
        <f>+M733/J733-1</f>
        <v>-0.27645867844653038</v>
      </c>
    </row>
    <row r="734" spans="1:15" x14ac:dyDescent="0.2">
      <c r="A734" s="10" t="s">
        <v>2334</v>
      </c>
      <c r="B734" s="9">
        <v>3573670384215</v>
      </c>
      <c r="C734" s="10">
        <v>39229000</v>
      </c>
      <c r="D734" s="10">
        <v>730</v>
      </c>
      <c r="F734" s="10" t="s">
        <v>2335</v>
      </c>
      <c r="G734" s="10" t="s">
        <v>2336</v>
      </c>
      <c r="H734" s="15" t="s">
        <v>2337</v>
      </c>
      <c r="I734" s="15" t="s">
        <v>2338</v>
      </c>
      <c r="J734" s="16">
        <v>11.5</v>
      </c>
      <c r="K734" s="55">
        <f>Tableau4[[#This Row],[PU BRUT UNITAIRE
€ HT]]*(1-$C$3)</f>
        <v>6.6700000000000008</v>
      </c>
      <c r="L734" s="48">
        <v>144</v>
      </c>
      <c r="M734" s="16">
        <v>8.52</v>
      </c>
      <c r="N734" s="55">
        <f>Tableau4[[#This Row],[PU BRUT PALETTE
€ HT]]*(1-$C$3)</f>
        <v>4.9416000000000002</v>
      </c>
      <c r="O734" s="24">
        <f>+M734/J734-1</f>
        <v>-0.25913043478260878</v>
      </c>
    </row>
    <row r="735" spans="1:15" x14ac:dyDescent="0.2">
      <c r="A735" s="10" t="s">
        <v>2339</v>
      </c>
      <c r="B735" s="9">
        <v>3573670398076</v>
      </c>
      <c r="C735" s="10">
        <v>39222000</v>
      </c>
      <c r="D735" s="10">
        <v>731</v>
      </c>
      <c r="F735" s="10" t="s">
        <v>2335</v>
      </c>
      <c r="G735" s="10" t="s">
        <v>2336</v>
      </c>
      <c r="H735" s="15" t="s">
        <v>2340</v>
      </c>
      <c r="I735" s="15" t="s">
        <v>2341</v>
      </c>
      <c r="J735" s="16">
        <v>12.44</v>
      </c>
      <c r="K735" s="55">
        <f>Tableau4[[#This Row],[PU BRUT UNITAIRE
€ HT]]*(1-$C$3)</f>
        <v>7.2152000000000003</v>
      </c>
      <c r="L735" s="48">
        <v>216</v>
      </c>
      <c r="M735" s="11" t="s">
        <v>120</v>
      </c>
      <c r="N735" s="55" t="e">
        <f>Tableau4[[#This Row],[PU BRUT PALETTE
€ HT]]*(1-$C$3)</f>
        <v>#VALUE!</v>
      </c>
      <c r="O735" s="20" t="s">
        <v>120</v>
      </c>
    </row>
    <row r="736" spans="1:15" x14ac:dyDescent="0.2">
      <c r="A736" s="10" t="s">
        <v>2342</v>
      </c>
      <c r="B736" s="9">
        <v>3573675939212</v>
      </c>
      <c r="C736" s="10">
        <v>39229000</v>
      </c>
      <c r="D736" s="10">
        <v>732</v>
      </c>
      <c r="F736" s="10" t="s">
        <v>2335</v>
      </c>
      <c r="G736" s="10" t="s">
        <v>2336</v>
      </c>
      <c r="H736" s="15" t="s">
        <v>2343</v>
      </c>
      <c r="I736" s="15" t="s">
        <v>2344</v>
      </c>
      <c r="J736" s="16">
        <v>3.78</v>
      </c>
      <c r="K736" s="55">
        <f>Tableau4[[#This Row],[PU BRUT UNITAIRE
€ HT]]*(1-$C$3)</f>
        <v>2.1924000000000001</v>
      </c>
      <c r="L736" s="48">
        <v>896</v>
      </c>
      <c r="M736" s="11" t="s">
        <v>120</v>
      </c>
      <c r="N736" s="55" t="e">
        <f>Tableau4[[#This Row],[PU BRUT PALETTE
€ HT]]*(1-$C$3)</f>
        <v>#VALUE!</v>
      </c>
      <c r="O736" s="20" t="s">
        <v>120</v>
      </c>
    </row>
    <row r="737" spans="1:15" x14ac:dyDescent="0.2">
      <c r="A737" s="10" t="s">
        <v>2345</v>
      </c>
      <c r="B737" s="9">
        <v>3573670314212</v>
      </c>
      <c r="C737" s="10">
        <v>96039091</v>
      </c>
      <c r="D737" s="10">
        <v>733</v>
      </c>
      <c r="F737" s="10" t="s">
        <v>2335</v>
      </c>
      <c r="G737" s="10" t="s">
        <v>2336</v>
      </c>
      <c r="H737" s="15" t="s">
        <v>2346</v>
      </c>
      <c r="I737" s="15" t="s">
        <v>2347</v>
      </c>
      <c r="J737" s="16">
        <v>5.21</v>
      </c>
      <c r="K737" s="55">
        <f>Tableau4[[#This Row],[PU BRUT UNITAIRE
€ HT]]*(1-$C$3)</f>
        <v>3.0218000000000003</v>
      </c>
      <c r="L737" s="48">
        <v>360</v>
      </c>
      <c r="M737" s="16">
        <v>3.86</v>
      </c>
      <c r="N737" s="55">
        <f>Tableau4[[#This Row],[PU BRUT PALETTE
€ HT]]*(1-$C$3)</f>
        <v>2.2388000000000003</v>
      </c>
      <c r="O737" s="24">
        <f t="shared" ref="O737:O757" si="25">+M737/J737-1</f>
        <v>-0.25911708253358923</v>
      </c>
    </row>
    <row r="738" spans="1:15" x14ac:dyDescent="0.2">
      <c r="A738" s="10" t="s">
        <v>2348</v>
      </c>
      <c r="B738" s="9">
        <v>3573670901214</v>
      </c>
      <c r="C738" s="10">
        <v>39229000</v>
      </c>
      <c r="D738" s="10">
        <v>734</v>
      </c>
      <c r="F738" s="10" t="s">
        <v>2268</v>
      </c>
      <c r="G738" s="10" t="s">
        <v>2269</v>
      </c>
      <c r="H738" s="15" t="s">
        <v>2349</v>
      </c>
      <c r="I738" s="15" t="s">
        <v>2350</v>
      </c>
      <c r="J738" s="16">
        <v>1.76</v>
      </c>
      <c r="K738" s="55">
        <f>Tableau4[[#This Row],[PU BRUT UNITAIRE
€ HT]]*(1-$C$3)</f>
        <v>1.0208000000000002</v>
      </c>
      <c r="L738" s="48">
        <v>1440</v>
      </c>
      <c r="M738" s="16">
        <v>0.82</v>
      </c>
      <c r="N738" s="55">
        <f>Tableau4[[#This Row],[PU BRUT PALETTE
€ HT]]*(1-$C$3)</f>
        <v>0.47560000000000002</v>
      </c>
      <c r="O738" s="24">
        <f t="shared" si="25"/>
        <v>-0.53409090909090917</v>
      </c>
    </row>
    <row r="739" spans="1:15" x14ac:dyDescent="0.2">
      <c r="A739" s="10" t="s">
        <v>2351</v>
      </c>
      <c r="B739" s="9">
        <v>3573670903218</v>
      </c>
      <c r="C739" s="10">
        <v>39229000</v>
      </c>
      <c r="D739" s="10">
        <v>735</v>
      </c>
      <c r="F739" s="10" t="s">
        <v>2268</v>
      </c>
      <c r="G739" s="10" t="s">
        <v>2269</v>
      </c>
      <c r="H739" s="15" t="s">
        <v>2352</v>
      </c>
      <c r="I739" s="15" t="s">
        <v>2353</v>
      </c>
      <c r="J739" s="16">
        <v>3.61</v>
      </c>
      <c r="K739" s="55">
        <f>Tableau4[[#This Row],[PU BRUT UNITAIRE
€ HT]]*(1-$C$3)</f>
        <v>2.0938000000000003</v>
      </c>
      <c r="L739" s="48">
        <v>880</v>
      </c>
      <c r="M739" s="16">
        <v>1.68</v>
      </c>
      <c r="N739" s="55">
        <f>Tableau4[[#This Row],[PU BRUT PALETTE
€ HT]]*(1-$C$3)</f>
        <v>0.97440000000000004</v>
      </c>
      <c r="O739" s="24">
        <f t="shared" si="25"/>
        <v>-0.53462603878116344</v>
      </c>
    </row>
    <row r="740" spans="1:15" x14ac:dyDescent="0.2">
      <c r="A740" s="10" t="s">
        <v>2354</v>
      </c>
      <c r="B740" s="9">
        <v>3573678666962</v>
      </c>
      <c r="C740" s="10">
        <v>39229000</v>
      </c>
      <c r="D740" s="10">
        <v>736</v>
      </c>
      <c r="F740" s="10" t="s">
        <v>2355</v>
      </c>
      <c r="G740" s="10" t="s">
        <v>2356</v>
      </c>
      <c r="H740" s="15" t="s">
        <v>2357</v>
      </c>
      <c r="I740" s="15" t="s">
        <v>2358</v>
      </c>
      <c r="J740" s="16">
        <v>1.99</v>
      </c>
      <c r="K740" s="55">
        <f>Tableau4[[#This Row],[PU BRUT UNITAIRE
€ HT]]*(1-$C$3)</f>
        <v>1.1542000000000001</v>
      </c>
      <c r="L740" s="48">
        <v>1600</v>
      </c>
      <c r="M740" s="16">
        <v>1.41</v>
      </c>
      <c r="N740" s="55">
        <f>Tableau4[[#This Row],[PU BRUT PALETTE
€ HT]]*(1-$C$3)</f>
        <v>0.81780000000000008</v>
      </c>
      <c r="O740" s="24">
        <f t="shared" si="25"/>
        <v>-0.29145728643216084</v>
      </c>
    </row>
    <row r="741" spans="1:15" x14ac:dyDescent="0.2">
      <c r="A741" s="10" t="s">
        <v>2359</v>
      </c>
      <c r="B741" s="9">
        <v>3573678684973</v>
      </c>
      <c r="C741" s="10">
        <v>39229000</v>
      </c>
      <c r="D741" s="10">
        <v>737</v>
      </c>
      <c r="F741" s="10" t="s">
        <v>2355</v>
      </c>
      <c r="G741" s="10" t="s">
        <v>2356</v>
      </c>
      <c r="H741" s="15" t="s">
        <v>2360</v>
      </c>
      <c r="I741" s="15" t="s">
        <v>2361</v>
      </c>
      <c r="J741" s="16">
        <v>1.99</v>
      </c>
      <c r="K741" s="55">
        <f>Tableau4[[#This Row],[PU BRUT UNITAIRE
€ HT]]*(1-$C$3)</f>
        <v>1.1542000000000001</v>
      </c>
      <c r="L741" s="48">
        <v>1600</v>
      </c>
      <c r="M741" s="16">
        <v>1.38</v>
      </c>
      <c r="N741" s="55">
        <f>Tableau4[[#This Row],[PU BRUT PALETTE
€ HT]]*(1-$C$3)</f>
        <v>0.8004</v>
      </c>
      <c r="O741" s="24">
        <f t="shared" si="25"/>
        <v>-0.30653266331658302</v>
      </c>
    </row>
    <row r="742" spans="1:15" x14ac:dyDescent="0.2">
      <c r="A742" s="10" t="s">
        <v>2362</v>
      </c>
      <c r="B742" s="9">
        <v>3573678686069</v>
      </c>
      <c r="C742" s="10">
        <v>39241000</v>
      </c>
      <c r="D742" s="10">
        <v>738</v>
      </c>
      <c r="F742" s="10" t="s">
        <v>2355</v>
      </c>
      <c r="G742" s="10" t="s">
        <v>2356</v>
      </c>
      <c r="H742" s="15" t="s">
        <v>2363</v>
      </c>
      <c r="I742" s="15" t="s">
        <v>2364</v>
      </c>
      <c r="J742" s="16">
        <v>7.06</v>
      </c>
      <c r="K742" s="55">
        <f>Tableau4[[#This Row],[PU BRUT UNITAIRE
€ HT]]*(1-$C$3)</f>
        <v>4.0948000000000002</v>
      </c>
      <c r="L742" s="48">
        <v>480</v>
      </c>
      <c r="M742" s="16">
        <v>4.9400000000000004</v>
      </c>
      <c r="N742" s="55">
        <f>Tableau4[[#This Row],[PU BRUT PALETTE
€ HT]]*(1-$C$3)</f>
        <v>2.8652000000000006</v>
      </c>
      <c r="O742" s="24">
        <f t="shared" si="25"/>
        <v>-0.30028328611898003</v>
      </c>
    </row>
    <row r="743" spans="1:15" x14ac:dyDescent="0.2">
      <c r="A743" s="10" t="s">
        <v>2365</v>
      </c>
      <c r="B743" s="9">
        <v>3573678684522</v>
      </c>
      <c r="C743" s="10">
        <v>39229000</v>
      </c>
      <c r="D743" s="10">
        <v>739</v>
      </c>
      <c r="E743" s="10" t="s">
        <v>464</v>
      </c>
      <c r="F743" s="10" t="s">
        <v>2355</v>
      </c>
      <c r="G743" s="10" t="s">
        <v>2356</v>
      </c>
      <c r="H743" s="15" t="s">
        <v>2366</v>
      </c>
      <c r="I743" s="15" t="s">
        <v>2367</v>
      </c>
      <c r="J743" s="16">
        <v>4.05</v>
      </c>
      <c r="K743" s="55">
        <f>Tableau4[[#This Row],[PU BRUT UNITAIRE
€ HT]]*(1-$C$3)</f>
        <v>2.3490000000000002</v>
      </c>
      <c r="L743" s="48">
        <v>1600</v>
      </c>
      <c r="M743" s="16">
        <v>2.93</v>
      </c>
      <c r="N743" s="55">
        <f>Tableau4[[#This Row],[PU BRUT PALETTE
€ HT]]*(1-$C$3)</f>
        <v>1.6994000000000002</v>
      </c>
      <c r="O743" s="24">
        <f t="shared" si="25"/>
        <v>-0.27654320987654313</v>
      </c>
    </row>
    <row r="744" spans="1:15" x14ac:dyDescent="0.2">
      <c r="A744" s="10" t="s">
        <v>2368</v>
      </c>
      <c r="B744" s="9">
        <v>3100411133216</v>
      </c>
      <c r="C744" s="10">
        <v>39229000</v>
      </c>
      <c r="D744" s="10">
        <v>740</v>
      </c>
      <c r="F744" s="10" t="s">
        <v>2355</v>
      </c>
      <c r="G744" s="10" t="s">
        <v>2356</v>
      </c>
      <c r="H744" s="15" t="s">
        <v>2369</v>
      </c>
      <c r="I744" s="15" t="s">
        <v>2370</v>
      </c>
      <c r="J744" s="16">
        <v>4.5</v>
      </c>
      <c r="K744" s="55">
        <f>Tableau4[[#This Row],[PU BRUT UNITAIRE
€ HT]]*(1-$C$3)</f>
        <v>2.6100000000000003</v>
      </c>
      <c r="L744" s="48">
        <v>600</v>
      </c>
      <c r="M744" s="16">
        <v>3.79</v>
      </c>
      <c r="N744" s="55">
        <f>Tableau4[[#This Row],[PU BRUT PALETTE
€ HT]]*(1-$C$3)</f>
        <v>2.1982000000000004</v>
      </c>
      <c r="O744" s="24">
        <f t="shared" si="25"/>
        <v>-0.15777777777777779</v>
      </c>
    </row>
    <row r="745" spans="1:15" x14ac:dyDescent="0.2">
      <c r="A745" s="10" t="s">
        <v>2371</v>
      </c>
      <c r="B745" s="9">
        <v>3100411126218</v>
      </c>
      <c r="C745" s="10">
        <v>39229000</v>
      </c>
      <c r="D745" s="10">
        <v>741</v>
      </c>
      <c r="F745" s="10" t="s">
        <v>2355</v>
      </c>
      <c r="G745" s="10" t="s">
        <v>2356</v>
      </c>
      <c r="H745" s="15" t="s">
        <v>2372</v>
      </c>
      <c r="I745" s="15" t="s">
        <v>2373</v>
      </c>
      <c r="J745" s="16">
        <v>4.9000000000000004</v>
      </c>
      <c r="K745" s="55">
        <f>Tableau4[[#This Row],[PU BRUT UNITAIRE
€ HT]]*(1-$C$3)</f>
        <v>2.8420000000000005</v>
      </c>
      <c r="L745" s="48">
        <v>1500</v>
      </c>
      <c r="M745" s="16">
        <v>2.59</v>
      </c>
      <c r="N745" s="55">
        <f>Tableau4[[#This Row],[PU BRUT PALETTE
€ HT]]*(1-$C$3)</f>
        <v>1.5022000000000002</v>
      </c>
      <c r="O745" s="24">
        <f t="shared" si="25"/>
        <v>-0.47142857142857153</v>
      </c>
    </row>
    <row r="746" spans="1:15" x14ac:dyDescent="0.2">
      <c r="A746" s="10" t="s">
        <v>2374</v>
      </c>
      <c r="B746" s="9">
        <v>3573678688087</v>
      </c>
      <c r="C746" s="10">
        <v>39229000</v>
      </c>
      <c r="D746" s="10">
        <v>742</v>
      </c>
      <c r="E746" s="10" t="s">
        <v>145</v>
      </c>
      <c r="F746" s="10" t="s">
        <v>2355</v>
      </c>
      <c r="G746" s="10" t="s">
        <v>2356</v>
      </c>
      <c r="H746" s="15" t="s">
        <v>2375</v>
      </c>
      <c r="I746" s="15" t="s">
        <v>2376</v>
      </c>
      <c r="J746" s="16">
        <v>3.14</v>
      </c>
      <c r="K746" s="55">
        <f>Tableau4[[#This Row],[PU BRUT UNITAIRE
€ HT]]*(1-$C$3)</f>
        <v>1.8212000000000004</v>
      </c>
      <c r="L746" s="48">
        <v>2700</v>
      </c>
      <c r="M746" s="16">
        <v>2.13</v>
      </c>
      <c r="N746" s="55">
        <f>Tableau4[[#This Row],[PU BRUT PALETTE
€ HT]]*(1-$C$3)</f>
        <v>1.2354000000000001</v>
      </c>
      <c r="O746" s="24">
        <f t="shared" si="25"/>
        <v>-0.32165605095541405</v>
      </c>
    </row>
    <row r="747" spans="1:15" x14ac:dyDescent="0.2">
      <c r="A747" s="10" t="s">
        <v>2377</v>
      </c>
      <c r="B747" s="9">
        <v>3100411011217</v>
      </c>
      <c r="C747" s="10">
        <v>39229000</v>
      </c>
      <c r="D747" s="10">
        <v>743</v>
      </c>
      <c r="F747" s="10" t="s">
        <v>2355</v>
      </c>
      <c r="G747" s="10" t="s">
        <v>2356</v>
      </c>
      <c r="H747" s="15" t="s">
        <v>2378</v>
      </c>
      <c r="I747" s="15" t="s">
        <v>2379</v>
      </c>
      <c r="J747" s="16">
        <v>8.0299999999999994</v>
      </c>
      <c r="K747" s="55">
        <f>Tableau4[[#This Row],[PU BRUT UNITAIRE
€ HT]]*(1-$C$3)</f>
        <v>4.6574</v>
      </c>
      <c r="L747" s="48">
        <v>120</v>
      </c>
      <c r="M747" s="16">
        <v>5.66</v>
      </c>
      <c r="N747" s="55">
        <f>Tableau4[[#This Row],[PU BRUT PALETTE
€ HT]]*(1-$C$3)</f>
        <v>3.2828000000000004</v>
      </c>
      <c r="O747" s="24">
        <f t="shared" si="25"/>
        <v>-0.29514321295143209</v>
      </c>
    </row>
    <row r="748" spans="1:15" x14ac:dyDescent="0.2">
      <c r="A748" s="10" t="s">
        <v>2380</v>
      </c>
      <c r="B748" s="9">
        <v>3100411013211</v>
      </c>
      <c r="C748" s="10">
        <v>39235090</v>
      </c>
      <c r="D748" s="10">
        <v>744</v>
      </c>
      <c r="F748" s="10" t="s">
        <v>2355</v>
      </c>
      <c r="G748" s="10" t="s">
        <v>2356</v>
      </c>
      <c r="H748" s="15" t="s">
        <v>2381</v>
      </c>
      <c r="I748" s="15" t="s">
        <v>2382</v>
      </c>
      <c r="J748" s="16">
        <v>3.84</v>
      </c>
      <c r="K748" s="55">
        <f>Tableau4[[#This Row],[PU BRUT UNITAIRE
€ HT]]*(1-$C$3)</f>
        <v>2.2272000000000003</v>
      </c>
      <c r="L748" s="48">
        <v>840</v>
      </c>
      <c r="M748" s="16">
        <v>2.6</v>
      </c>
      <c r="N748" s="55">
        <f>Tableau4[[#This Row],[PU BRUT PALETTE
€ HT]]*(1-$C$3)</f>
        <v>1.5080000000000002</v>
      </c>
      <c r="O748" s="24">
        <f t="shared" si="25"/>
        <v>-0.32291666666666663</v>
      </c>
    </row>
    <row r="749" spans="1:15" x14ac:dyDescent="0.2">
      <c r="A749" s="10" t="s">
        <v>2383</v>
      </c>
      <c r="B749" s="9">
        <v>3100411014218</v>
      </c>
      <c r="C749" s="10">
        <v>39229000</v>
      </c>
      <c r="D749" s="10">
        <v>745</v>
      </c>
      <c r="F749" s="10" t="s">
        <v>2355</v>
      </c>
      <c r="G749" s="10" t="s">
        <v>2356</v>
      </c>
      <c r="H749" s="15" t="s">
        <v>2384</v>
      </c>
      <c r="I749" s="15" t="s">
        <v>2385</v>
      </c>
      <c r="J749" s="16">
        <v>13.82</v>
      </c>
      <c r="K749" s="55">
        <f>Tableau4[[#This Row],[PU BRUT UNITAIRE
€ HT]]*(1-$C$3)</f>
        <v>8.0156000000000009</v>
      </c>
      <c r="L749" s="48">
        <v>105</v>
      </c>
      <c r="M749" s="16">
        <v>9.3699999999999992</v>
      </c>
      <c r="N749" s="55">
        <f>Tableau4[[#This Row],[PU BRUT PALETTE
€ HT]]*(1-$C$3)</f>
        <v>5.4346000000000005</v>
      </c>
      <c r="O749" s="24">
        <f t="shared" si="25"/>
        <v>-0.32199710564399431</v>
      </c>
    </row>
    <row r="750" spans="1:15" x14ac:dyDescent="0.2">
      <c r="A750" s="10" t="s">
        <v>2386</v>
      </c>
      <c r="B750" s="9">
        <v>3573678684515</v>
      </c>
      <c r="C750" s="10">
        <v>39229000</v>
      </c>
      <c r="D750" s="10">
        <v>746</v>
      </c>
      <c r="E750" s="10" t="s">
        <v>464</v>
      </c>
      <c r="F750" s="10" t="s">
        <v>2355</v>
      </c>
      <c r="G750" s="10" t="s">
        <v>2356</v>
      </c>
      <c r="H750" s="15" t="s">
        <v>2387</v>
      </c>
      <c r="I750" s="15" t="s">
        <v>2388</v>
      </c>
      <c r="J750" s="16">
        <v>10.98</v>
      </c>
      <c r="K750" s="55">
        <f>Tableau4[[#This Row],[PU BRUT UNITAIRE
€ HT]]*(1-$C$3)</f>
        <v>6.3684000000000012</v>
      </c>
      <c r="L750" s="48">
        <v>160</v>
      </c>
      <c r="M750" s="16">
        <v>7.45</v>
      </c>
      <c r="N750" s="55">
        <f>Tableau4[[#This Row],[PU BRUT PALETTE
€ HT]]*(1-$C$3)</f>
        <v>4.3210000000000006</v>
      </c>
      <c r="O750" s="24">
        <f t="shared" si="25"/>
        <v>-0.32149362477231336</v>
      </c>
    </row>
    <row r="751" spans="1:15" x14ac:dyDescent="0.2">
      <c r="A751" s="10" t="s">
        <v>2389</v>
      </c>
      <c r="B751" s="9">
        <v>3573678684546</v>
      </c>
      <c r="C751" s="10">
        <v>39235090</v>
      </c>
      <c r="D751" s="10">
        <v>747</v>
      </c>
      <c r="E751" s="10" t="s">
        <v>464</v>
      </c>
      <c r="F751" s="10" t="s">
        <v>2355</v>
      </c>
      <c r="G751" s="10" t="s">
        <v>2356</v>
      </c>
      <c r="H751" s="15" t="s">
        <v>2390</v>
      </c>
      <c r="I751" s="15" t="s">
        <v>2391</v>
      </c>
      <c r="J751" s="16">
        <v>5.37</v>
      </c>
      <c r="K751" s="55">
        <f>Tableau4[[#This Row],[PU BRUT UNITAIRE
€ HT]]*(1-$C$3)</f>
        <v>3.1146000000000003</v>
      </c>
      <c r="L751" s="48">
        <v>840</v>
      </c>
      <c r="M751" s="16">
        <v>3.64</v>
      </c>
      <c r="N751" s="55">
        <f>Tableau4[[#This Row],[PU BRUT PALETTE
€ HT]]*(1-$C$3)</f>
        <v>2.1112000000000002</v>
      </c>
      <c r="O751" s="24">
        <f t="shared" si="25"/>
        <v>-0.32216014897579137</v>
      </c>
    </row>
    <row r="752" spans="1:15" x14ac:dyDescent="0.2">
      <c r="A752" s="10" t="s">
        <v>2392</v>
      </c>
      <c r="B752" s="9">
        <v>3100411007210</v>
      </c>
      <c r="C752" s="10">
        <v>39229000</v>
      </c>
      <c r="D752" s="10">
        <v>748</v>
      </c>
      <c r="F752" s="10" t="s">
        <v>2355</v>
      </c>
      <c r="G752" s="10" t="s">
        <v>2356</v>
      </c>
      <c r="H752" s="15" t="s">
        <v>2393</v>
      </c>
      <c r="I752" s="15" t="s">
        <v>2394</v>
      </c>
      <c r="J752" s="16">
        <v>7.47</v>
      </c>
      <c r="K752" s="55">
        <f>Tableau4[[#This Row],[PU BRUT UNITAIRE
€ HT]]*(1-$C$3)</f>
        <v>4.3326000000000002</v>
      </c>
      <c r="L752" s="48">
        <v>480</v>
      </c>
      <c r="M752" s="16">
        <v>3.47</v>
      </c>
      <c r="N752" s="55">
        <f>Tableau4[[#This Row],[PU BRUT PALETTE
€ HT]]*(1-$C$3)</f>
        <v>2.0126000000000004</v>
      </c>
      <c r="O752" s="24">
        <f t="shared" si="25"/>
        <v>-0.53547523427041499</v>
      </c>
    </row>
    <row r="753" spans="1:15" x14ac:dyDescent="0.2">
      <c r="A753" s="10" t="s">
        <v>2395</v>
      </c>
      <c r="B753" s="9">
        <v>3573678666139</v>
      </c>
      <c r="C753" s="10">
        <v>39229000</v>
      </c>
      <c r="D753" s="10">
        <v>749</v>
      </c>
      <c r="F753" s="10" t="s">
        <v>2355</v>
      </c>
      <c r="G753" s="10" t="s">
        <v>2356</v>
      </c>
      <c r="H753" s="15" t="s">
        <v>2396</v>
      </c>
      <c r="I753" s="15" t="s">
        <v>2397</v>
      </c>
      <c r="J753" s="16">
        <v>9.49</v>
      </c>
      <c r="K753" s="55">
        <f>Tableau4[[#This Row],[PU BRUT UNITAIRE
€ HT]]*(1-$C$3)</f>
        <v>5.5042000000000009</v>
      </c>
      <c r="L753" s="48">
        <v>480</v>
      </c>
      <c r="M753" s="16">
        <v>6.97</v>
      </c>
      <c r="N753" s="55">
        <f>Tableau4[[#This Row],[PU BRUT PALETTE
€ HT]]*(1-$C$3)</f>
        <v>4.0426000000000002</v>
      </c>
      <c r="O753" s="24">
        <f t="shared" si="25"/>
        <v>-0.2655426765015807</v>
      </c>
    </row>
    <row r="754" spans="1:15" x14ac:dyDescent="0.2">
      <c r="A754" s="10" t="s">
        <v>2398</v>
      </c>
      <c r="B754" s="9">
        <v>3573678665606</v>
      </c>
      <c r="C754" s="10">
        <v>39229000</v>
      </c>
      <c r="D754" s="10">
        <v>750</v>
      </c>
      <c r="F754" s="10" t="s">
        <v>2355</v>
      </c>
      <c r="G754" s="10" t="s">
        <v>2356</v>
      </c>
      <c r="H754" s="15" t="s">
        <v>2399</v>
      </c>
      <c r="I754" s="15" t="s">
        <v>2400</v>
      </c>
      <c r="J754" s="16">
        <v>4.2</v>
      </c>
      <c r="K754" s="55">
        <f>Tableau4[[#This Row],[PU BRUT UNITAIRE
€ HT]]*(1-$C$3)</f>
        <v>2.4360000000000004</v>
      </c>
      <c r="L754" s="48">
        <v>420</v>
      </c>
      <c r="M754" s="16">
        <v>3.08</v>
      </c>
      <c r="N754" s="55">
        <f>Tableau4[[#This Row],[PU BRUT PALETTE
€ HT]]*(1-$C$3)</f>
        <v>1.7864000000000002</v>
      </c>
      <c r="O754" s="24">
        <f t="shared" si="25"/>
        <v>-0.26666666666666672</v>
      </c>
    </row>
    <row r="755" spans="1:15" x14ac:dyDescent="0.2">
      <c r="A755" s="10" t="s">
        <v>2401</v>
      </c>
      <c r="B755" s="9">
        <v>3573678665613</v>
      </c>
      <c r="C755" s="10">
        <v>39229000</v>
      </c>
      <c r="D755" s="10">
        <v>751</v>
      </c>
      <c r="F755" s="10" t="s">
        <v>2355</v>
      </c>
      <c r="G755" s="10" t="s">
        <v>2356</v>
      </c>
      <c r="H755" s="15" t="s">
        <v>2402</v>
      </c>
      <c r="I755" s="15" t="s">
        <v>2403</v>
      </c>
      <c r="J755" s="16">
        <v>5.2</v>
      </c>
      <c r="K755" s="55">
        <f>Tableau4[[#This Row],[PU BRUT UNITAIRE
€ HT]]*(1-$C$3)</f>
        <v>3.0160000000000005</v>
      </c>
      <c r="L755" s="48">
        <v>420</v>
      </c>
      <c r="M755" s="16">
        <v>3.79</v>
      </c>
      <c r="N755" s="55">
        <f>Tableau4[[#This Row],[PU BRUT PALETTE
€ HT]]*(1-$C$3)</f>
        <v>2.1982000000000004</v>
      </c>
      <c r="O755" s="24">
        <f t="shared" si="25"/>
        <v>-0.27115384615384619</v>
      </c>
    </row>
    <row r="756" spans="1:15" x14ac:dyDescent="0.2">
      <c r="A756" s="10" t="s">
        <v>2404</v>
      </c>
      <c r="B756" s="9">
        <v>3100411224211</v>
      </c>
      <c r="C756" s="10">
        <v>39229000</v>
      </c>
      <c r="D756" s="10">
        <v>752</v>
      </c>
      <c r="E756" s="10" t="s">
        <v>145</v>
      </c>
      <c r="F756" s="10" t="s">
        <v>2355</v>
      </c>
      <c r="G756" s="10" t="s">
        <v>2356</v>
      </c>
      <c r="H756" s="15" t="s">
        <v>2405</v>
      </c>
      <c r="I756" s="15" t="s">
        <v>2406</v>
      </c>
      <c r="J756" s="16">
        <v>6.2</v>
      </c>
      <c r="K756" s="55">
        <f>Tableau4[[#This Row],[PU BRUT UNITAIRE
€ HT]]*(1-$C$3)</f>
        <v>3.5960000000000005</v>
      </c>
      <c r="L756" s="48">
        <v>360</v>
      </c>
      <c r="M756" s="16">
        <v>4.79</v>
      </c>
      <c r="N756" s="55">
        <f>Tableau4[[#This Row],[PU BRUT PALETTE
€ HT]]*(1-$C$3)</f>
        <v>2.7782000000000004</v>
      </c>
      <c r="O756" s="24">
        <f t="shared" si="25"/>
        <v>-0.22741935483870968</v>
      </c>
    </row>
    <row r="757" spans="1:15" x14ac:dyDescent="0.2">
      <c r="A757" s="18" t="s">
        <v>2407</v>
      </c>
      <c r="B757" s="9">
        <v>3573678691421</v>
      </c>
      <c r="C757" s="10">
        <v>39231090</v>
      </c>
      <c r="D757" s="10">
        <v>753</v>
      </c>
      <c r="E757" s="10" t="s">
        <v>602</v>
      </c>
      <c r="F757" s="10" t="s">
        <v>2355</v>
      </c>
      <c r="G757" s="10" t="s">
        <v>2356</v>
      </c>
      <c r="H757" s="15" t="s">
        <v>2408</v>
      </c>
      <c r="I757" s="15" t="s">
        <v>2409</v>
      </c>
      <c r="J757" s="16">
        <v>10.99</v>
      </c>
      <c r="K757" s="55">
        <f>Tableau4[[#This Row],[PU BRUT UNITAIRE
€ HT]]*(1-$C$3)</f>
        <v>6.374200000000001</v>
      </c>
      <c r="L757" s="50">
        <v>120</v>
      </c>
      <c r="M757" s="16">
        <v>8.6999999999999993</v>
      </c>
      <c r="N757" s="55">
        <f>Tableau4[[#This Row],[PU BRUT PALETTE
€ HT]]*(1-$C$3)</f>
        <v>5.0460000000000003</v>
      </c>
      <c r="O757" s="24">
        <f t="shared" si="25"/>
        <v>-0.20837124658780715</v>
      </c>
    </row>
    <row r="758" spans="1:15" x14ac:dyDescent="0.2">
      <c r="A758" s="10" t="s">
        <v>2410</v>
      </c>
      <c r="B758" s="9">
        <v>3573678666375</v>
      </c>
      <c r="C758" s="10">
        <v>39231090</v>
      </c>
      <c r="D758" s="10">
        <v>754</v>
      </c>
      <c r="F758" s="10" t="s">
        <v>2411</v>
      </c>
      <c r="G758" s="10" t="s">
        <v>2412</v>
      </c>
      <c r="H758" s="15" t="s">
        <v>2413</v>
      </c>
      <c r="I758" s="15" t="s">
        <v>2414</v>
      </c>
      <c r="J758" s="16" t="s">
        <v>120</v>
      </c>
      <c r="K758" s="55" t="e">
        <f>Tableau4[[#This Row],[PU BRUT UNITAIRE
€ HT]]*(1-$C$3)</f>
        <v>#VALUE!</v>
      </c>
      <c r="L758" s="48">
        <v>240</v>
      </c>
      <c r="M758" s="16">
        <v>9.6300000000000008</v>
      </c>
      <c r="N758" s="55">
        <f>Tableau4[[#This Row],[PU BRUT PALETTE
€ HT]]*(1-$C$3)</f>
        <v>5.5854000000000008</v>
      </c>
      <c r="O758" s="24" t="s">
        <v>120</v>
      </c>
    </row>
    <row r="759" spans="1:15" x14ac:dyDescent="0.2">
      <c r="A759" s="10" t="s">
        <v>2415</v>
      </c>
      <c r="B759" s="9">
        <v>3573670007190</v>
      </c>
      <c r="C759" s="10">
        <v>39231090</v>
      </c>
      <c r="D759" s="10">
        <v>755</v>
      </c>
      <c r="F759" s="10" t="s">
        <v>2411</v>
      </c>
      <c r="G759" s="10" t="s">
        <v>2412</v>
      </c>
      <c r="H759" s="15" t="s">
        <v>2416</v>
      </c>
      <c r="I759" s="15" t="s">
        <v>2417</v>
      </c>
      <c r="J759" s="16" t="s">
        <v>120</v>
      </c>
      <c r="K759" s="55" t="e">
        <f>Tableau4[[#This Row],[PU BRUT UNITAIRE
€ HT]]*(1-$C$3)</f>
        <v>#VALUE!</v>
      </c>
      <c r="L759" s="48">
        <v>240</v>
      </c>
      <c r="M759" s="16">
        <v>9.6300000000000008</v>
      </c>
      <c r="N759" s="55">
        <f>Tableau4[[#This Row],[PU BRUT PALETTE
€ HT]]*(1-$C$3)</f>
        <v>5.5854000000000008</v>
      </c>
      <c r="O759" s="24" t="s">
        <v>120</v>
      </c>
    </row>
    <row r="760" spans="1:15" x14ac:dyDescent="0.2">
      <c r="A760" s="10" t="s">
        <v>2418</v>
      </c>
      <c r="B760" s="9">
        <v>3573670014907</v>
      </c>
      <c r="C760" s="10">
        <v>39231090</v>
      </c>
      <c r="D760" s="10">
        <v>756</v>
      </c>
      <c r="F760" s="10" t="s">
        <v>2411</v>
      </c>
      <c r="G760" s="10" t="s">
        <v>2412</v>
      </c>
      <c r="H760" s="15" t="s">
        <v>2419</v>
      </c>
      <c r="I760" s="15" t="s">
        <v>2420</v>
      </c>
      <c r="J760" s="16" t="s">
        <v>120</v>
      </c>
      <c r="K760" s="55" t="e">
        <f>Tableau4[[#This Row],[PU BRUT UNITAIRE
€ HT]]*(1-$C$3)</f>
        <v>#VALUE!</v>
      </c>
      <c r="L760" s="48">
        <v>240</v>
      </c>
      <c r="M760" s="16">
        <v>9.6300000000000008</v>
      </c>
      <c r="N760" s="55">
        <f>Tableau4[[#This Row],[PU BRUT PALETTE
€ HT]]*(1-$C$3)</f>
        <v>5.5854000000000008</v>
      </c>
      <c r="O760" s="24" t="s">
        <v>120</v>
      </c>
    </row>
    <row r="761" spans="1:15" x14ac:dyDescent="0.2">
      <c r="A761" s="10" t="s">
        <v>2421</v>
      </c>
      <c r="B761" s="9">
        <v>3573670014914</v>
      </c>
      <c r="C761" s="10">
        <v>39231090</v>
      </c>
      <c r="D761" s="10">
        <v>757</v>
      </c>
      <c r="F761" s="10" t="s">
        <v>2411</v>
      </c>
      <c r="G761" s="10" t="s">
        <v>2412</v>
      </c>
      <c r="H761" s="15" t="s">
        <v>2422</v>
      </c>
      <c r="I761" s="15" t="s">
        <v>2423</v>
      </c>
      <c r="J761" s="16" t="s">
        <v>120</v>
      </c>
      <c r="K761" s="55" t="e">
        <f>Tableau4[[#This Row],[PU BRUT UNITAIRE
€ HT]]*(1-$C$3)</f>
        <v>#VALUE!</v>
      </c>
      <c r="L761" s="48">
        <v>240</v>
      </c>
      <c r="M761" s="16">
        <v>9.6300000000000008</v>
      </c>
      <c r="N761" s="55">
        <f>Tableau4[[#This Row],[PU BRUT PALETTE
€ HT]]*(1-$C$3)</f>
        <v>5.5854000000000008</v>
      </c>
      <c r="O761" s="24" t="s">
        <v>120</v>
      </c>
    </row>
    <row r="762" spans="1:15" x14ac:dyDescent="0.2">
      <c r="A762" s="10" t="s">
        <v>2424</v>
      </c>
      <c r="B762" s="9">
        <v>3573670015201</v>
      </c>
      <c r="C762" s="10">
        <v>39231090</v>
      </c>
      <c r="D762" s="10">
        <v>758</v>
      </c>
      <c r="F762" s="10" t="s">
        <v>2411</v>
      </c>
      <c r="G762" s="10" t="s">
        <v>2412</v>
      </c>
      <c r="H762" s="15" t="s">
        <v>2425</v>
      </c>
      <c r="I762" s="15" t="s">
        <v>2426</v>
      </c>
      <c r="J762" s="16" t="s">
        <v>120</v>
      </c>
      <c r="K762" s="55" t="e">
        <f>Tableau4[[#This Row],[PU BRUT UNITAIRE
€ HT]]*(1-$C$3)</f>
        <v>#VALUE!</v>
      </c>
      <c r="L762" s="48">
        <v>240</v>
      </c>
      <c r="M762" s="16">
        <v>9.6300000000000008</v>
      </c>
      <c r="N762" s="55">
        <f>Tableau4[[#This Row],[PU BRUT PALETTE
€ HT]]*(1-$C$3)</f>
        <v>5.5854000000000008</v>
      </c>
      <c r="O762" s="24" t="s">
        <v>120</v>
      </c>
    </row>
    <row r="763" spans="1:15" x14ac:dyDescent="0.2">
      <c r="A763" s="10" t="s">
        <v>2427</v>
      </c>
      <c r="B763" s="9">
        <v>3573678671713</v>
      </c>
      <c r="C763" s="10">
        <v>39231090</v>
      </c>
      <c r="D763" s="10">
        <v>759</v>
      </c>
      <c r="F763" s="10" t="s">
        <v>2411</v>
      </c>
      <c r="G763" s="10" t="s">
        <v>2412</v>
      </c>
      <c r="H763" s="15" t="s">
        <v>2428</v>
      </c>
      <c r="I763" s="15" t="s">
        <v>2429</v>
      </c>
      <c r="J763" s="16" t="s">
        <v>120</v>
      </c>
      <c r="K763" s="55" t="e">
        <f>Tableau4[[#This Row],[PU BRUT UNITAIRE
€ HT]]*(1-$C$3)</f>
        <v>#VALUE!</v>
      </c>
      <c r="L763" s="48">
        <v>240</v>
      </c>
      <c r="M763" s="16">
        <v>9.6300000000000008</v>
      </c>
      <c r="N763" s="55">
        <f>Tableau4[[#This Row],[PU BRUT PALETTE
€ HT]]*(1-$C$3)</f>
        <v>5.5854000000000008</v>
      </c>
      <c r="O763" s="24" t="s">
        <v>120</v>
      </c>
    </row>
    <row r="764" spans="1:15" x14ac:dyDescent="0.2">
      <c r="A764" s="10" t="s">
        <v>2430</v>
      </c>
      <c r="B764" s="9">
        <v>3573678671669</v>
      </c>
      <c r="C764" s="10">
        <v>39231090</v>
      </c>
      <c r="D764" s="10">
        <v>760</v>
      </c>
      <c r="F764" s="10" t="s">
        <v>2411</v>
      </c>
      <c r="G764" s="10" t="s">
        <v>2412</v>
      </c>
      <c r="H764" s="15" t="s">
        <v>2431</v>
      </c>
      <c r="I764" s="15" t="s">
        <v>2432</v>
      </c>
      <c r="J764" s="16" t="s">
        <v>120</v>
      </c>
      <c r="K764" s="55" t="e">
        <f>Tableau4[[#This Row],[PU BRUT UNITAIRE
€ HT]]*(1-$C$3)</f>
        <v>#VALUE!</v>
      </c>
      <c r="L764" s="48">
        <v>240</v>
      </c>
      <c r="M764" s="16">
        <v>9.6300000000000008</v>
      </c>
      <c r="N764" s="55">
        <f>Tableau4[[#This Row],[PU BRUT PALETTE
€ HT]]*(1-$C$3)</f>
        <v>5.5854000000000008</v>
      </c>
      <c r="O764" s="24" t="s">
        <v>120</v>
      </c>
    </row>
    <row r="765" spans="1:15" x14ac:dyDescent="0.2">
      <c r="A765" s="10" t="s">
        <v>2433</v>
      </c>
      <c r="B765" s="9">
        <v>3573670007244</v>
      </c>
      <c r="C765" s="10">
        <v>39231090</v>
      </c>
      <c r="D765" s="10">
        <v>761</v>
      </c>
      <c r="F765" s="10" t="s">
        <v>2411</v>
      </c>
      <c r="G765" s="10" t="s">
        <v>2412</v>
      </c>
      <c r="H765" s="15" t="s">
        <v>2434</v>
      </c>
      <c r="I765" s="15" t="s">
        <v>2435</v>
      </c>
      <c r="J765" s="16" t="s">
        <v>120</v>
      </c>
      <c r="K765" s="55" t="e">
        <f>Tableau4[[#This Row],[PU BRUT UNITAIRE
€ HT]]*(1-$C$3)</f>
        <v>#VALUE!</v>
      </c>
      <c r="L765" s="48">
        <v>240</v>
      </c>
      <c r="M765" s="16">
        <v>9.6300000000000008</v>
      </c>
      <c r="N765" s="55">
        <f>Tableau4[[#This Row],[PU BRUT PALETTE
€ HT]]*(1-$C$3)</f>
        <v>5.5854000000000008</v>
      </c>
      <c r="O765" s="24" t="s">
        <v>120</v>
      </c>
    </row>
    <row r="766" spans="1:15" x14ac:dyDescent="0.2">
      <c r="A766" s="10" t="s">
        <v>2436</v>
      </c>
      <c r="B766" s="9">
        <v>3573678675254</v>
      </c>
      <c r="C766" s="10">
        <v>39231000</v>
      </c>
      <c r="D766" s="10">
        <v>762</v>
      </c>
      <c r="F766" s="10" t="s">
        <v>2411</v>
      </c>
      <c r="G766" s="10" t="s">
        <v>2412</v>
      </c>
      <c r="H766" s="15" t="s">
        <v>2437</v>
      </c>
      <c r="I766" s="15" t="s">
        <v>2438</v>
      </c>
      <c r="J766" s="16" t="s">
        <v>120</v>
      </c>
      <c r="K766" s="55" t="e">
        <f>Tableau4[[#This Row],[PU BRUT UNITAIRE
€ HT]]*(1-$C$3)</f>
        <v>#VALUE!</v>
      </c>
      <c r="L766" s="48">
        <v>240</v>
      </c>
      <c r="M766" s="16">
        <v>14.44</v>
      </c>
      <c r="N766" s="55">
        <f>Tableau4[[#This Row],[PU BRUT PALETTE
€ HT]]*(1-$C$3)</f>
        <v>8.3752000000000013</v>
      </c>
      <c r="O766" s="24" t="s">
        <v>120</v>
      </c>
    </row>
    <row r="767" spans="1:15" x14ac:dyDescent="0.2">
      <c r="A767" s="10" t="s">
        <v>2439</v>
      </c>
      <c r="B767" s="9">
        <v>3573678690998</v>
      </c>
      <c r="C767" s="10">
        <v>39231090</v>
      </c>
      <c r="D767" s="10">
        <v>763</v>
      </c>
      <c r="E767" s="10" t="s">
        <v>602</v>
      </c>
      <c r="F767" s="10" t="s">
        <v>2440</v>
      </c>
      <c r="G767" s="10" t="s">
        <v>2441</v>
      </c>
      <c r="H767" s="15" t="s">
        <v>2442</v>
      </c>
      <c r="I767" s="15" t="s">
        <v>2443</v>
      </c>
      <c r="J767" s="11">
        <v>7.99</v>
      </c>
      <c r="K767" s="55">
        <f>Tableau4[[#This Row],[PU BRUT UNITAIRE
€ HT]]*(1-$C$3)</f>
        <v>4.6342000000000008</v>
      </c>
      <c r="L767" s="49">
        <v>300</v>
      </c>
      <c r="M767" s="11">
        <v>5.9</v>
      </c>
      <c r="N767" s="55">
        <f>Tableau4[[#This Row],[PU BRUT PALETTE
€ HT]]*(1-$C$3)</f>
        <v>3.4220000000000006</v>
      </c>
      <c r="O767" s="20">
        <f>+M767/J767-1</f>
        <v>-0.26157697121401746</v>
      </c>
    </row>
    <row r="768" spans="1:15" x14ac:dyDescent="0.2">
      <c r="A768" s="10" t="s">
        <v>2444</v>
      </c>
      <c r="B768" s="9">
        <v>3573678690981</v>
      </c>
      <c r="C768" s="10">
        <v>39231090</v>
      </c>
      <c r="D768" s="10">
        <v>764</v>
      </c>
      <c r="E768" s="10" t="s">
        <v>602</v>
      </c>
      <c r="F768" s="10" t="s">
        <v>2440</v>
      </c>
      <c r="G768" s="10" t="s">
        <v>2441</v>
      </c>
      <c r="H768" s="15" t="s">
        <v>2445</v>
      </c>
      <c r="I768" s="15" t="s">
        <v>2446</v>
      </c>
      <c r="J768" s="11">
        <v>7.99</v>
      </c>
      <c r="K768" s="55">
        <f>Tableau4[[#This Row],[PU BRUT UNITAIRE
€ HT]]*(1-$C$3)</f>
        <v>4.6342000000000008</v>
      </c>
      <c r="L768" s="48">
        <v>300</v>
      </c>
      <c r="M768" s="11">
        <v>5.9</v>
      </c>
      <c r="N768" s="55">
        <f>Tableau4[[#This Row],[PU BRUT PALETTE
€ HT]]*(1-$C$3)</f>
        <v>3.4220000000000006</v>
      </c>
      <c r="O768" s="20">
        <f>+M768/J768-1</f>
        <v>-0.26157697121401746</v>
      </c>
    </row>
    <row r="769" spans="1:15" x14ac:dyDescent="0.2">
      <c r="A769" s="18" t="s">
        <v>2447</v>
      </c>
      <c r="B769" s="9">
        <v>3573678692510</v>
      </c>
      <c r="C769" s="10">
        <v>39231090</v>
      </c>
      <c r="D769" s="10">
        <v>765</v>
      </c>
      <c r="E769" s="10" t="s">
        <v>602</v>
      </c>
      <c r="F769" s="10" t="s">
        <v>2448</v>
      </c>
      <c r="G769" s="10" t="s">
        <v>1141</v>
      </c>
      <c r="H769" s="15" t="s">
        <v>2449</v>
      </c>
      <c r="I769" s="15" t="s">
        <v>2450</v>
      </c>
      <c r="J769" s="16">
        <v>69.989999999999995</v>
      </c>
      <c r="K769" s="55">
        <f>Tableau4[[#This Row],[PU BRUT UNITAIRE
€ HT]]*(1-$C$3)</f>
        <v>40.594200000000001</v>
      </c>
      <c r="L769" s="50">
        <v>16</v>
      </c>
      <c r="M769" s="16">
        <f>Tableau4[[#This Row],[PU BRUT UNITAIRE
€ HT]]*0.8</f>
        <v>55.991999999999997</v>
      </c>
      <c r="N769" s="55">
        <f>Tableau4[[#This Row],[PU BRUT PALETTE
€ HT]]*(1-$C$3)</f>
        <v>32.475360000000002</v>
      </c>
      <c r="O769" s="24">
        <f>+M769/J769-1</f>
        <v>-0.19999999999999996</v>
      </c>
    </row>
    <row r="770" spans="1:15" x14ac:dyDescent="0.2">
      <c r="A770" s="10" t="s">
        <v>2451</v>
      </c>
      <c r="B770" s="9">
        <v>3573678693517</v>
      </c>
      <c r="C770" s="10">
        <v>39231090</v>
      </c>
      <c r="D770" s="10">
        <v>766</v>
      </c>
      <c r="E770" s="10" t="s">
        <v>602</v>
      </c>
      <c r="F770" s="10" t="s">
        <v>2448</v>
      </c>
      <c r="G770" s="10" t="s">
        <v>1141</v>
      </c>
      <c r="H770" s="15" t="s">
        <v>2452</v>
      </c>
      <c r="I770" s="15" t="s">
        <v>2453</v>
      </c>
      <c r="J770" s="11">
        <v>74.989999999999995</v>
      </c>
      <c r="K770" s="55">
        <f>Tableau4[[#This Row],[PU BRUT UNITAIRE
€ HT]]*(1-$C$3)</f>
        <v>43.494199999999999</v>
      </c>
      <c r="L770" s="48">
        <v>16</v>
      </c>
      <c r="M770" s="16">
        <f>Tableau4[[#This Row],[PU BRUT UNITAIRE
€ HT]]*0.8</f>
        <v>59.991999999999997</v>
      </c>
      <c r="N770" s="55">
        <f>Tableau4[[#This Row],[PU BRUT PALETTE
€ HT]]*(1-$C$3)</f>
        <v>34.795360000000002</v>
      </c>
      <c r="O770" s="24">
        <f>+M770/J770-1</f>
        <v>-0.19999999999999996</v>
      </c>
    </row>
    <row r="771" spans="1:15" x14ac:dyDescent="0.2">
      <c r="A771" s="10" t="s">
        <v>2454</v>
      </c>
      <c r="B771" s="9">
        <v>3573678693524</v>
      </c>
      <c r="C771" s="10">
        <v>39231090</v>
      </c>
      <c r="D771" s="10">
        <v>767</v>
      </c>
      <c r="E771" s="10" t="s">
        <v>602</v>
      </c>
      <c r="F771" s="10" t="s">
        <v>2448</v>
      </c>
      <c r="G771" s="10" t="s">
        <v>1141</v>
      </c>
      <c r="H771" s="15" t="s">
        <v>2455</v>
      </c>
      <c r="I771" s="15" t="s">
        <v>2456</v>
      </c>
      <c r="J771" s="11">
        <v>79.989999999999995</v>
      </c>
      <c r="K771" s="55">
        <f>Tableau4[[#This Row],[PU BRUT UNITAIRE
€ HT]]*(1-$C$3)</f>
        <v>46.394200000000005</v>
      </c>
      <c r="L771" s="48">
        <v>14</v>
      </c>
      <c r="M771" s="16">
        <f>Tableau4[[#This Row],[PU BRUT UNITAIRE
€ HT]]*0.8</f>
        <v>63.991999999999997</v>
      </c>
      <c r="N771" s="55">
        <f>Tableau4[[#This Row],[PU BRUT PALETTE
€ HT]]*(1-$C$3)</f>
        <v>37.115360000000003</v>
      </c>
      <c r="O771" s="24">
        <f>+M771/J771-1</f>
        <v>-0.19999999999999996</v>
      </c>
    </row>
    <row r="772" spans="1:15" x14ac:dyDescent="0.2">
      <c r="A772" s="10" t="s">
        <v>2457</v>
      </c>
      <c r="B772" s="9">
        <v>3573678693531</v>
      </c>
      <c r="C772" s="10">
        <v>39231090</v>
      </c>
      <c r="D772" s="10">
        <v>768</v>
      </c>
      <c r="E772" s="10" t="s">
        <v>602</v>
      </c>
      <c r="F772" s="10" t="s">
        <v>2448</v>
      </c>
      <c r="G772" s="10" t="s">
        <v>1141</v>
      </c>
      <c r="H772" s="15" t="s">
        <v>2458</v>
      </c>
      <c r="I772" s="15" t="s">
        <v>2459</v>
      </c>
      <c r="J772" s="11">
        <v>74.989999999999995</v>
      </c>
      <c r="K772" s="55">
        <f>Tableau4[[#This Row],[PU BRUT UNITAIRE
€ HT]]*(1-$C$3)</f>
        <v>43.494199999999999</v>
      </c>
      <c r="L772" s="48" t="s">
        <v>120</v>
      </c>
      <c r="M772" s="11" t="s">
        <v>120</v>
      </c>
      <c r="N772" s="55" t="e">
        <f>Tableau4[[#This Row],[PU BRUT PALETTE
€ HT]]*(1-$C$3)</f>
        <v>#VALUE!</v>
      </c>
      <c r="O772" s="20" t="s">
        <v>120</v>
      </c>
    </row>
    <row r="773" spans="1:15" x14ac:dyDescent="0.2">
      <c r="A773" s="10" t="s">
        <v>2460</v>
      </c>
      <c r="B773" s="9">
        <v>3573678693548</v>
      </c>
      <c r="C773" s="10">
        <v>39231090</v>
      </c>
      <c r="D773" s="10">
        <v>769</v>
      </c>
      <c r="E773" s="10" t="s">
        <v>602</v>
      </c>
      <c r="F773" s="10" t="s">
        <v>2448</v>
      </c>
      <c r="G773" s="10" t="s">
        <v>1141</v>
      </c>
      <c r="H773" s="15" t="s">
        <v>2461</v>
      </c>
      <c r="I773" s="15" t="s">
        <v>2462</v>
      </c>
      <c r="J773" s="11">
        <v>79.989999999999995</v>
      </c>
      <c r="K773" s="55">
        <f>Tableau4[[#This Row],[PU BRUT UNITAIRE
€ HT]]*(1-$C$3)</f>
        <v>46.394200000000005</v>
      </c>
      <c r="L773" s="48" t="s">
        <v>120</v>
      </c>
      <c r="M773" s="11" t="s">
        <v>120</v>
      </c>
      <c r="N773" s="55" t="e">
        <f>Tableau4[[#This Row],[PU BRUT PALETTE
€ HT]]*(1-$C$3)</f>
        <v>#VALUE!</v>
      </c>
      <c r="O773" s="20" t="s">
        <v>120</v>
      </c>
    </row>
    <row r="774" spans="1:15" x14ac:dyDescent="0.2">
      <c r="A774" s="10" t="s">
        <v>2463</v>
      </c>
      <c r="B774" s="9" t="s">
        <v>120</v>
      </c>
      <c r="C774" s="10">
        <v>39231090</v>
      </c>
      <c r="D774" s="10">
        <v>770</v>
      </c>
      <c r="E774" s="10" t="s">
        <v>2464</v>
      </c>
      <c r="F774" s="10" t="s">
        <v>494</v>
      </c>
      <c r="G774" s="10" t="s">
        <v>495</v>
      </c>
      <c r="H774" s="15" t="s">
        <v>2465</v>
      </c>
      <c r="I774" s="15" t="s">
        <v>120</v>
      </c>
      <c r="J774" s="11">
        <v>32.36</v>
      </c>
      <c r="K774" s="55">
        <f>Tableau4[[#This Row],[PU BRUT UNITAIRE
€ HT]]*(1-$C$3)</f>
        <v>18.768800000000002</v>
      </c>
      <c r="L774" s="48" t="s">
        <v>120</v>
      </c>
      <c r="M774" s="11" t="s">
        <v>120</v>
      </c>
      <c r="N774" s="55" t="e">
        <f>Tableau4[[#This Row],[PU BRUT PALETTE
€ HT]]*(1-$C$3)</f>
        <v>#VALUE!</v>
      </c>
      <c r="O774" s="20" t="s">
        <v>120</v>
      </c>
    </row>
    <row r="775" spans="1:15" x14ac:dyDescent="0.2">
      <c r="A775" s="10" t="s">
        <v>2466</v>
      </c>
      <c r="B775" s="9" t="s">
        <v>120</v>
      </c>
      <c r="C775" s="10">
        <v>39231090</v>
      </c>
      <c r="D775" s="10">
        <v>771</v>
      </c>
      <c r="E775" s="10" t="s">
        <v>2464</v>
      </c>
      <c r="F775" s="10" t="s">
        <v>884</v>
      </c>
      <c r="G775" s="10" t="s">
        <v>885</v>
      </c>
      <c r="H775" s="15" t="s">
        <v>2467</v>
      </c>
      <c r="I775" s="15" t="s">
        <v>120</v>
      </c>
      <c r="J775" s="11">
        <v>1.67</v>
      </c>
      <c r="K775" s="55">
        <f>Tableau4[[#This Row],[PU BRUT UNITAIRE
€ HT]]*(1-$C$3)</f>
        <v>0.96860000000000013</v>
      </c>
      <c r="L775" s="48" t="s">
        <v>120</v>
      </c>
      <c r="M775" s="11" t="s">
        <v>120</v>
      </c>
      <c r="N775" s="55" t="e">
        <f>Tableau4[[#This Row],[PU BRUT PALETTE
€ HT]]*(1-$C$3)</f>
        <v>#VALUE!</v>
      </c>
      <c r="O775" s="20" t="s">
        <v>120</v>
      </c>
    </row>
    <row r="776" spans="1:15" x14ac:dyDescent="0.2">
      <c r="A776" s="10" t="s">
        <v>2468</v>
      </c>
      <c r="B776" s="9" t="s">
        <v>120</v>
      </c>
      <c r="C776" s="10">
        <v>39231090</v>
      </c>
      <c r="D776" s="10">
        <v>772</v>
      </c>
      <c r="E776" s="10" t="s">
        <v>2464</v>
      </c>
      <c r="F776" s="10" t="s">
        <v>884</v>
      </c>
      <c r="G776" s="10" t="s">
        <v>885</v>
      </c>
      <c r="H776" s="15" t="s">
        <v>2469</v>
      </c>
      <c r="I776" s="15" t="s">
        <v>120</v>
      </c>
      <c r="J776" s="11">
        <v>3.15</v>
      </c>
      <c r="K776" s="55">
        <f>Tableau4[[#This Row],[PU BRUT UNITAIRE
€ HT]]*(1-$C$3)</f>
        <v>1.8270000000000002</v>
      </c>
      <c r="L776" s="48" t="s">
        <v>120</v>
      </c>
      <c r="M776" s="11" t="s">
        <v>120</v>
      </c>
      <c r="N776" s="55" t="e">
        <f>Tableau4[[#This Row],[PU BRUT PALETTE
€ HT]]*(1-$C$3)</f>
        <v>#VALUE!</v>
      </c>
      <c r="O776" s="20" t="s">
        <v>120</v>
      </c>
    </row>
    <row r="777" spans="1:15" x14ac:dyDescent="0.2">
      <c r="A777" s="10" t="s">
        <v>2470</v>
      </c>
      <c r="B777" s="9" t="s">
        <v>120</v>
      </c>
      <c r="C777" s="10">
        <v>39231090</v>
      </c>
      <c r="D777" s="10">
        <v>773</v>
      </c>
      <c r="E777" s="10" t="s">
        <v>2464</v>
      </c>
      <c r="F777" s="10" t="s">
        <v>884</v>
      </c>
      <c r="G777" s="10" t="s">
        <v>885</v>
      </c>
      <c r="H777" s="15" t="s">
        <v>2471</v>
      </c>
      <c r="I777" s="15" t="s">
        <v>120</v>
      </c>
      <c r="J777" s="11">
        <v>25.75</v>
      </c>
      <c r="K777" s="55">
        <f>Tableau4[[#This Row],[PU BRUT UNITAIRE
€ HT]]*(1-$C$3)</f>
        <v>14.935000000000002</v>
      </c>
      <c r="L777" s="48" t="s">
        <v>120</v>
      </c>
      <c r="M777" s="11" t="s">
        <v>120</v>
      </c>
      <c r="N777" s="55" t="e">
        <f>Tableau4[[#This Row],[PU BRUT PALETTE
€ HT]]*(1-$C$3)</f>
        <v>#VALUE!</v>
      </c>
      <c r="O777" s="20" t="s">
        <v>120</v>
      </c>
    </row>
    <row r="778" spans="1:15" x14ac:dyDescent="0.2">
      <c r="A778" s="10" t="s">
        <v>2472</v>
      </c>
      <c r="B778" s="9" t="s">
        <v>120</v>
      </c>
      <c r="C778" s="10">
        <v>39231090</v>
      </c>
      <c r="D778" s="10">
        <v>774</v>
      </c>
      <c r="E778" s="10" t="s">
        <v>2464</v>
      </c>
      <c r="F778" s="10" t="s">
        <v>884</v>
      </c>
      <c r="G778" s="10" t="s">
        <v>885</v>
      </c>
      <c r="H778" s="15" t="s">
        <v>2473</v>
      </c>
      <c r="I778" s="15" t="s">
        <v>120</v>
      </c>
      <c r="J778" s="11">
        <v>48.65</v>
      </c>
      <c r="K778" s="55">
        <f>Tableau4[[#This Row],[PU BRUT UNITAIRE
€ HT]]*(1-$C$3)</f>
        <v>28.217000000000002</v>
      </c>
      <c r="L778" s="48" t="s">
        <v>120</v>
      </c>
      <c r="M778" s="11" t="s">
        <v>120</v>
      </c>
      <c r="N778" s="55" t="e">
        <f>Tableau4[[#This Row],[PU BRUT PALETTE
€ HT]]*(1-$C$3)</f>
        <v>#VALUE!</v>
      </c>
      <c r="O778" s="20" t="s">
        <v>120</v>
      </c>
    </row>
    <row r="779" spans="1:15" x14ac:dyDescent="0.2">
      <c r="A779" s="10" t="s">
        <v>2474</v>
      </c>
      <c r="B779" s="9" t="s">
        <v>120</v>
      </c>
      <c r="C779" s="10">
        <v>39231090</v>
      </c>
      <c r="D779" s="10">
        <v>775</v>
      </c>
      <c r="E779" s="10" t="s">
        <v>2464</v>
      </c>
      <c r="F779" s="10" t="s">
        <v>884</v>
      </c>
      <c r="G779" s="10" t="s">
        <v>885</v>
      </c>
      <c r="H779" s="15" t="s">
        <v>2475</v>
      </c>
      <c r="I779" s="15" t="s">
        <v>120</v>
      </c>
      <c r="J779" s="11">
        <v>7.15</v>
      </c>
      <c r="K779" s="55">
        <f>Tableau4[[#This Row],[PU BRUT UNITAIRE
€ HT]]*(1-$C$3)</f>
        <v>4.1470000000000011</v>
      </c>
      <c r="L779" s="48" t="s">
        <v>120</v>
      </c>
      <c r="M779" s="11" t="s">
        <v>120</v>
      </c>
      <c r="N779" s="55" t="e">
        <f>Tableau4[[#This Row],[PU BRUT PALETTE
€ HT]]*(1-$C$3)</f>
        <v>#VALUE!</v>
      </c>
      <c r="O779" s="20" t="s">
        <v>120</v>
      </c>
    </row>
    <row r="780" spans="1:15" x14ac:dyDescent="0.2">
      <c r="A780" s="10" t="s">
        <v>2476</v>
      </c>
      <c r="B780" s="9" t="s">
        <v>120</v>
      </c>
      <c r="C780" s="10">
        <v>39231090</v>
      </c>
      <c r="D780" s="10">
        <v>776</v>
      </c>
      <c r="E780" s="10" t="s">
        <v>2464</v>
      </c>
      <c r="F780" s="10" t="s">
        <v>884</v>
      </c>
      <c r="G780" s="10" t="s">
        <v>885</v>
      </c>
      <c r="H780" s="15" t="s">
        <v>2477</v>
      </c>
      <c r="I780" s="15" t="s">
        <v>120</v>
      </c>
      <c r="J780" s="11">
        <v>2.17</v>
      </c>
      <c r="K780" s="55">
        <f>Tableau4[[#This Row],[PU BRUT UNITAIRE
€ HT]]*(1-$C$3)</f>
        <v>1.2586000000000002</v>
      </c>
      <c r="L780" s="48" t="s">
        <v>120</v>
      </c>
      <c r="M780" s="11" t="s">
        <v>120</v>
      </c>
      <c r="N780" s="55" t="e">
        <f>Tableau4[[#This Row],[PU BRUT PALETTE
€ HT]]*(1-$C$3)</f>
        <v>#VALUE!</v>
      </c>
      <c r="O780" s="20" t="s">
        <v>120</v>
      </c>
    </row>
    <row r="781" spans="1:15" x14ac:dyDescent="0.2">
      <c r="A781" s="10" t="s">
        <v>2478</v>
      </c>
      <c r="B781" s="9" t="s">
        <v>120</v>
      </c>
      <c r="C781" s="10">
        <v>39231090</v>
      </c>
      <c r="D781" s="10">
        <v>777</v>
      </c>
      <c r="E781" s="10" t="s">
        <v>2464</v>
      </c>
      <c r="F781" s="10" t="s">
        <v>884</v>
      </c>
      <c r="G781" s="10" t="s">
        <v>885</v>
      </c>
      <c r="H781" s="15" t="s">
        <v>2479</v>
      </c>
      <c r="I781" s="15" t="s">
        <v>120</v>
      </c>
      <c r="J781" s="11">
        <v>20.89</v>
      </c>
      <c r="K781" s="55">
        <f>Tableau4[[#This Row],[PU BRUT UNITAIRE
€ HT]]*(1-$C$3)</f>
        <v>12.116200000000001</v>
      </c>
      <c r="L781" s="48" t="s">
        <v>120</v>
      </c>
      <c r="M781" s="11" t="s">
        <v>120</v>
      </c>
      <c r="N781" s="55" t="e">
        <f>Tableau4[[#This Row],[PU BRUT PALETTE
€ HT]]*(1-$C$3)</f>
        <v>#VALUE!</v>
      </c>
      <c r="O781" s="20" t="s">
        <v>120</v>
      </c>
    </row>
    <row r="782" spans="1:15" x14ac:dyDescent="0.2">
      <c r="A782" s="10" t="s">
        <v>2480</v>
      </c>
      <c r="B782" s="9" t="s">
        <v>120</v>
      </c>
      <c r="C782" s="10">
        <v>39231090</v>
      </c>
      <c r="D782" s="10">
        <v>778</v>
      </c>
      <c r="E782" s="10" t="s">
        <v>2464</v>
      </c>
      <c r="F782" s="10" t="s">
        <v>884</v>
      </c>
      <c r="G782" s="10" t="s">
        <v>885</v>
      </c>
      <c r="H782" s="15" t="s">
        <v>2481</v>
      </c>
      <c r="I782" s="15" t="s">
        <v>120</v>
      </c>
      <c r="J782" s="11">
        <v>0.69</v>
      </c>
      <c r="K782" s="55">
        <f>Tableau4[[#This Row],[PU BRUT UNITAIRE
€ HT]]*(1-$C$3)</f>
        <v>0.4002</v>
      </c>
      <c r="L782" s="48" t="s">
        <v>120</v>
      </c>
      <c r="M782" s="11" t="s">
        <v>120</v>
      </c>
      <c r="N782" s="55" t="e">
        <f>Tableau4[[#This Row],[PU BRUT PALETTE
€ HT]]*(1-$C$3)</f>
        <v>#VALUE!</v>
      </c>
      <c r="O782" s="20" t="s">
        <v>120</v>
      </c>
    </row>
    <row r="783" spans="1:15" x14ac:dyDescent="0.2">
      <c r="A783" s="10" t="s">
        <v>2482</v>
      </c>
      <c r="B783" s="9" t="s">
        <v>120</v>
      </c>
      <c r="C783" s="10">
        <v>39231090</v>
      </c>
      <c r="D783" s="10">
        <v>779</v>
      </c>
      <c r="E783" s="10" t="s">
        <v>2464</v>
      </c>
      <c r="F783" s="10" t="s">
        <v>884</v>
      </c>
      <c r="G783" s="10" t="s">
        <v>885</v>
      </c>
      <c r="H783" s="15" t="s">
        <v>2483</v>
      </c>
      <c r="I783" s="15" t="s">
        <v>120</v>
      </c>
      <c r="J783" s="11">
        <v>40.69</v>
      </c>
      <c r="K783" s="55">
        <f>Tableau4[[#This Row],[PU BRUT UNITAIRE
€ HT]]*(1-$C$3)</f>
        <v>23.600200000000001</v>
      </c>
      <c r="L783" s="48" t="s">
        <v>120</v>
      </c>
      <c r="M783" s="11" t="s">
        <v>120</v>
      </c>
      <c r="N783" s="55" t="e">
        <f>Tableau4[[#This Row],[PU BRUT PALETTE
€ HT]]*(1-$C$3)</f>
        <v>#VALUE!</v>
      </c>
      <c r="O783" s="20" t="s">
        <v>120</v>
      </c>
    </row>
    <row r="784" spans="1:15" x14ac:dyDescent="0.2">
      <c r="A784" s="10" t="s">
        <v>2484</v>
      </c>
      <c r="B784" s="9" t="s">
        <v>120</v>
      </c>
      <c r="C784" s="10">
        <v>39231090</v>
      </c>
      <c r="D784" s="10">
        <v>780</v>
      </c>
      <c r="E784" s="10" t="s">
        <v>2464</v>
      </c>
      <c r="F784" s="10" t="s">
        <v>884</v>
      </c>
      <c r="G784" s="10" t="s">
        <v>885</v>
      </c>
      <c r="H784" s="15" t="s">
        <v>2485</v>
      </c>
      <c r="I784" s="15" t="s">
        <v>120</v>
      </c>
      <c r="J784" s="11">
        <v>29.7</v>
      </c>
      <c r="K784" s="55">
        <f>Tableau4[[#This Row],[PU BRUT UNITAIRE
€ HT]]*(1-$C$3)</f>
        <v>17.226000000000003</v>
      </c>
      <c r="L784" s="48" t="s">
        <v>120</v>
      </c>
      <c r="M784" s="11" t="s">
        <v>120</v>
      </c>
      <c r="N784" s="55" t="e">
        <f>Tableau4[[#This Row],[PU BRUT PALETTE
€ HT]]*(1-$C$3)</f>
        <v>#VALUE!</v>
      </c>
      <c r="O784" s="20" t="s">
        <v>120</v>
      </c>
    </row>
    <row r="785" spans="1:15" x14ac:dyDescent="0.2">
      <c r="A785" s="10" t="s">
        <v>2486</v>
      </c>
      <c r="B785" s="9" t="s">
        <v>120</v>
      </c>
      <c r="C785" s="10">
        <v>39231090</v>
      </c>
      <c r="D785" s="10">
        <v>781</v>
      </c>
      <c r="E785" s="10" t="s">
        <v>2464</v>
      </c>
      <c r="F785" s="10" t="s">
        <v>884</v>
      </c>
      <c r="G785" s="10" t="s">
        <v>885</v>
      </c>
      <c r="H785" s="15" t="s">
        <v>2487</v>
      </c>
      <c r="I785" s="15" t="s">
        <v>120</v>
      </c>
      <c r="J785" s="11">
        <v>14.16</v>
      </c>
      <c r="K785" s="55">
        <f>Tableau4[[#This Row],[PU BRUT UNITAIRE
€ HT]]*(1-$C$3)</f>
        <v>8.2128000000000014</v>
      </c>
      <c r="L785" s="48" t="s">
        <v>120</v>
      </c>
      <c r="M785" s="11" t="s">
        <v>120</v>
      </c>
      <c r="N785" s="55" t="e">
        <f>Tableau4[[#This Row],[PU BRUT PALETTE
€ HT]]*(1-$C$3)</f>
        <v>#VALUE!</v>
      </c>
      <c r="O785" s="20" t="s">
        <v>120</v>
      </c>
    </row>
    <row r="786" spans="1:15" x14ac:dyDescent="0.2">
      <c r="A786" s="10" t="s">
        <v>2488</v>
      </c>
      <c r="B786" s="9" t="s">
        <v>120</v>
      </c>
      <c r="C786" s="10">
        <v>39231090</v>
      </c>
      <c r="D786" s="10">
        <v>782</v>
      </c>
      <c r="E786" s="10" t="s">
        <v>2464</v>
      </c>
      <c r="F786" s="10" t="s">
        <v>884</v>
      </c>
      <c r="G786" s="10" t="s">
        <v>885</v>
      </c>
      <c r="H786" s="15" t="s">
        <v>2489</v>
      </c>
      <c r="I786" s="15" t="s">
        <v>120</v>
      </c>
      <c r="J786" s="11">
        <v>41.85</v>
      </c>
      <c r="K786" s="55">
        <f>Tableau4[[#This Row],[PU BRUT UNITAIRE
€ HT]]*(1-$C$3)</f>
        <v>24.273000000000003</v>
      </c>
      <c r="L786" s="48" t="s">
        <v>120</v>
      </c>
      <c r="M786" s="11" t="s">
        <v>120</v>
      </c>
      <c r="N786" s="55" t="e">
        <f>Tableau4[[#This Row],[PU BRUT PALETTE
€ HT]]*(1-$C$3)</f>
        <v>#VALUE!</v>
      </c>
      <c r="O786" s="20" t="s">
        <v>120</v>
      </c>
    </row>
    <row r="787" spans="1:15" x14ac:dyDescent="0.2">
      <c r="A787" s="10" t="s">
        <v>2490</v>
      </c>
      <c r="B787" s="9" t="s">
        <v>120</v>
      </c>
      <c r="C787" s="10">
        <v>39231090</v>
      </c>
      <c r="D787" s="10">
        <v>783</v>
      </c>
      <c r="E787" s="10" t="s">
        <v>2464</v>
      </c>
      <c r="F787" s="10" t="s">
        <v>884</v>
      </c>
      <c r="G787" s="10" t="s">
        <v>885</v>
      </c>
      <c r="H787" s="15" t="s">
        <v>2491</v>
      </c>
      <c r="I787" s="15" t="s">
        <v>120</v>
      </c>
      <c r="J787" s="11">
        <v>31.87</v>
      </c>
      <c r="K787" s="55">
        <f>Tableau4[[#This Row],[PU BRUT UNITAIRE
€ HT]]*(1-$C$3)</f>
        <v>18.484600000000004</v>
      </c>
      <c r="L787" s="48" t="s">
        <v>120</v>
      </c>
      <c r="M787" s="11" t="s">
        <v>120</v>
      </c>
      <c r="N787" s="55" t="e">
        <f>Tableau4[[#This Row],[PU BRUT PALETTE
€ HT]]*(1-$C$3)</f>
        <v>#VALUE!</v>
      </c>
      <c r="O787" s="20" t="s">
        <v>120</v>
      </c>
    </row>
    <row r="788" spans="1:15" x14ac:dyDescent="0.2">
      <c r="A788" s="10" t="s">
        <v>2492</v>
      </c>
      <c r="B788" s="9" t="s">
        <v>120</v>
      </c>
      <c r="C788" s="10">
        <v>39231090</v>
      </c>
      <c r="D788" s="10">
        <v>784</v>
      </c>
      <c r="E788" s="10" t="s">
        <v>2464</v>
      </c>
      <c r="F788" s="10" t="s">
        <v>884</v>
      </c>
      <c r="G788" s="10" t="s">
        <v>885</v>
      </c>
      <c r="H788" s="15" t="s">
        <v>2493</v>
      </c>
      <c r="I788" s="15" t="s">
        <v>120</v>
      </c>
      <c r="J788" s="11">
        <v>19.45</v>
      </c>
      <c r="K788" s="55">
        <f>Tableau4[[#This Row],[PU BRUT UNITAIRE
€ HT]]*(1-$C$3)</f>
        <v>11.281000000000001</v>
      </c>
      <c r="L788" s="48" t="s">
        <v>120</v>
      </c>
      <c r="M788" s="11" t="s">
        <v>120</v>
      </c>
      <c r="N788" s="55" t="e">
        <f>Tableau4[[#This Row],[PU BRUT PALETTE
€ HT]]*(1-$C$3)</f>
        <v>#VALUE!</v>
      </c>
      <c r="O788" s="20" t="s">
        <v>120</v>
      </c>
    </row>
    <row r="789" spans="1:15" x14ac:dyDescent="0.2">
      <c r="A789" s="10" t="s">
        <v>2494</v>
      </c>
      <c r="B789" s="9" t="s">
        <v>120</v>
      </c>
      <c r="C789" s="10">
        <v>39231090</v>
      </c>
      <c r="D789" s="10">
        <v>785</v>
      </c>
      <c r="E789" s="10" t="s">
        <v>2464</v>
      </c>
      <c r="F789" s="10" t="s">
        <v>884</v>
      </c>
      <c r="G789" s="10" t="s">
        <v>885</v>
      </c>
      <c r="H789" s="15" t="s">
        <v>2495</v>
      </c>
      <c r="I789" s="15" t="s">
        <v>120</v>
      </c>
      <c r="J789" s="11">
        <v>0.97</v>
      </c>
      <c r="K789" s="55">
        <f>Tableau4[[#This Row],[PU BRUT UNITAIRE
€ HT]]*(1-$C$3)</f>
        <v>0.5626000000000001</v>
      </c>
      <c r="L789" s="48" t="s">
        <v>120</v>
      </c>
      <c r="M789" s="11" t="s">
        <v>120</v>
      </c>
      <c r="N789" s="55" t="e">
        <f>Tableau4[[#This Row],[PU BRUT PALETTE
€ HT]]*(1-$C$3)</f>
        <v>#VALUE!</v>
      </c>
      <c r="O789" s="20" t="s">
        <v>120</v>
      </c>
    </row>
    <row r="790" spans="1:15" x14ac:dyDescent="0.2">
      <c r="A790" s="10" t="s">
        <v>2496</v>
      </c>
      <c r="B790" s="9" t="s">
        <v>120</v>
      </c>
      <c r="C790" s="10">
        <v>39231090</v>
      </c>
      <c r="D790" s="10">
        <v>786</v>
      </c>
      <c r="E790" s="10" t="s">
        <v>2464</v>
      </c>
      <c r="F790" s="10" t="s">
        <v>313</v>
      </c>
      <c r="G790" s="10" t="s">
        <v>314</v>
      </c>
      <c r="H790" s="15" t="s">
        <v>2497</v>
      </c>
      <c r="I790" s="15" t="s">
        <v>120</v>
      </c>
      <c r="J790" s="11">
        <v>8.44</v>
      </c>
      <c r="K790" s="55">
        <f>Tableau4[[#This Row],[PU BRUT UNITAIRE
€ HT]]*(1-$C$3)</f>
        <v>4.8952</v>
      </c>
      <c r="L790" s="48" t="s">
        <v>120</v>
      </c>
      <c r="M790" s="11" t="s">
        <v>120</v>
      </c>
      <c r="N790" s="55" t="e">
        <f>Tableau4[[#This Row],[PU BRUT PALETTE
€ HT]]*(1-$C$3)</f>
        <v>#VALUE!</v>
      </c>
      <c r="O790" s="20" t="s">
        <v>120</v>
      </c>
    </row>
    <row r="791" spans="1:15" x14ac:dyDescent="0.2">
      <c r="A791" s="10" t="s">
        <v>2498</v>
      </c>
      <c r="B791" s="9" t="s">
        <v>120</v>
      </c>
      <c r="C791" s="10">
        <v>39231090</v>
      </c>
      <c r="D791" s="10">
        <v>787</v>
      </c>
      <c r="E791" s="10" t="s">
        <v>2464</v>
      </c>
      <c r="F791" s="10" t="s">
        <v>313</v>
      </c>
      <c r="G791" s="10" t="s">
        <v>314</v>
      </c>
      <c r="H791" s="15" t="s">
        <v>2499</v>
      </c>
      <c r="I791" s="15" t="s">
        <v>120</v>
      </c>
      <c r="J791" s="11">
        <v>8.44</v>
      </c>
      <c r="K791" s="55">
        <f>Tableau4[[#This Row],[PU BRUT UNITAIRE
€ HT]]*(1-$C$3)</f>
        <v>4.8952</v>
      </c>
      <c r="L791" s="48" t="s">
        <v>120</v>
      </c>
      <c r="M791" s="11" t="s">
        <v>120</v>
      </c>
      <c r="N791" s="55" t="e">
        <f>Tableau4[[#This Row],[PU BRUT PALETTE
€ HT]]*(1-$C$3)</f>
        <v>#VALUE!</v>
      </c>
      <c r="O791" s="20" t="s">
        <v>120</v>
      </c>
    </row>
    <row r="792" spans="1:15" x14ac:dyDescent="0.2">
      <c r="A792" s="10" t="s">
        <v>2500</v>
      </c>
      <c r="B792" s="9" t="s">
        <v>120</v>
      </c>
      <c r="C792" s="10">
        <v>39231090</v>
      </c>
      <c r="D792" s="10">
        <v>788</v>
      </c>
      <c r="E792" s="10" t="s">
        <v>2464</v>
      </c>
      <c r="F792" s="10" t="s">
        <v>313</v>
      </c>
      <c r="G792" s="10" t="s">
        <v>314</v>
      </c>
      <c r="H792" s="15" t="s">
        <v>2501</v>
      </c>
      <c r="I792" s="15" t="s">
        <v>120</v>
      </c>
      <c r="J792" s="11">
        <v>8.44</v>
      </c>
      <c r="K792" s="55">
        <f>Tableau4[[#This Row],[PU BRUT UNITAIRE
€ HT]]*(1-$C$3)</f>
        <v>4.8952</v>
      </c>
      <c r="L792" s="48" t="s">
        <v>120</v>
      </c>
      <c r="M792" s="11" t="s">
        <v>120</v>
      </c>
      <c r="N792" s="55" t="e">
        <f>Tableau4[[#This Row],[PU BRUT PALETTE
€ HT]]*(1-$C$3)</f>
        <v>#VALUE!</v>
      </c>
      <c r="O792" s="20" t="s">
        <v>120</v>
      </c>
    </row>
    <row r="793" spans="1:15" x14ac:dyDescent="0.2">
      <c r="A793" s="10" t="s">
        <v>2502</v>
      </c>
      <c r="B793" s="9" t="s">
        <v>120</v>
      </c>
      <c r="C793" s="10">
        <v>39231090</v>
      </c>
      <c r="D793" s="10">
        <v>789</v>
      </c>
      <c r="E793" s="10" t="s">
        <v>2464</v>
      </c>
      <c r="F793" s="10" t="s">
        <v>313</v>
      </c>
      <c r="G793" s="10" t="s">
        <v>314</v>
      </c>
      <c r="H793" s="15" t="s">
        <v>2503</v>
      </c>
      <c r="I793" s="15" t="s">
        <v>120</v>
      </c>
      <c r="J793" s="11">
        <v>8.44</v>
      </c>
      <c r="K793" s="55">
        <f>Tableau4[[#This Row],[PU BRUT UNITAIRE
€ HT]]*(1-$C$3)</f>
        <v>4.8952</v>
      </c>
      <c r="L793" s="48" t="s">
        <v>120</v>
      </c>
      <c r="M793" s="11" t="s">
        <v>120</v>
      </c>
      <c r="N793" s="55" t="e">
        <f>Tableau4[[#This Row],[PU BRUT PALETTE
€ HT]]*(1-$C$3)</f>
        <v>#VALUE!</v>
      </c>
      <c r="O793" s="20" t="s">
        <v>120</v>
      </c>
    </row>
    <row r="794" spans="1:15" x14ac:dyDescent="0.2">
      <c r="A794" s="10" t="s">
        <v>2504</v>
      </c>
      <c r="B794" s="9" t="s">
        <v>120</v>
      </c>
      <c r="C794" s="10">
        <v>39231090</v>
      </c>
      <c r="D794" s="10">
        <v>790</v>
      </c>
      <c r="E794" s="10" t="s">
        <v>2464</v>
      </c>
      <c r="F794" s="10" t="s">
        <v>313</v>
      </c>
      <c r="G794" s="10" t="s">
        <v>314</v>
      </c>
      <c r="H794" s="15" t="s">
        <v>2505</v>
      </c>
      <c r="I794" s="15" t="s">
        <v>120</v>
      </c>
      <c r="J794" s="11">
        <v>18.46</v>
      </c>
      <c r="K794" s="55">
        <f>Tableau4[[#This Row],[PU BRUT UNITAIRE
€ HT]]*(1-$C$3)</f>
        <v>10.706800000000001</v>
      </c>
      <c r="L794" s="48" t="s">
        <v>120</v>
      </c>
      <c r="M794" s="11" t="s">
        <v>120</v>
      </c>
      <c r="N794" s="55" t="e">
        <f>Tableau4[[#This Row],[PU BRUT PALETTE
€ HT]]*(1-$C$3)</f>
        <v>#VALUE!</v>
      </c>
      <c r="O794" s="20" t="s">
        <v>120</v>
      </c>
    </row>
    <row r="795" spans="1:15" x14ac:dyDescent="0.2">
      <c r="A795" s="10" t="s">
        <v>2506</v>
      </c>
      <c r="B795" s="9" t="s">
        <v>120</v>
      </c>
      <c r="C795" s="10">
        <v>39231090</v>
      </c>
      <c r="D795" s="10">
        <v>791</v>
      </c>
      <c r="E795" s="10" t="s">
        <v>2464</v>
      </c>
      <c r="F795" s="10" t="s">
        <v>313</v>
      </c>
      <c r="G795" s="10" t="s">
        <v>314</v>
      </c>
      <c r="H795" s="15" t="s">
        <v>2507</v>
      </c>
      <c r="I795" s="15" t="s">
        <v>120</v>
      </c>
      <c r="J795" s="11">
        <v>18.46</v>
      </c>
      <c r="K795" s="55">
        <f>Tableau4[[#This Row],[PU BRUT UNITAIRE
€ HT]]*(1-$C$3)</f>
        <v>10.706800000000001</v>
      </c>
      <c r="L795" s="48" t="s">
        <v>120</v>
      </c>
      <c r="M795" s="11" t="s">
        <v>120</v>
      </c>
      <c r="N795" s="55" t="e">
        <f>Tableau4[[#This Row],[PU BRUT PALETTE
€ HT]]*(1-$C$3)</f>
        <v>#VALUE!</v>
      </c>
      <c r="O795" s="20" t="s">
        <v>120</v>
      </c>
    </row>
    <row r="796" spans="1:15" x14ac:dyDescent="0.2">
      <c r="A796" s="10" t="s">
        <v>2508</v>
      </c>
      <c r="B796" s="9" t="s">
        <v>120</v>
      </c>
      <c r="C796" s="10">
        <v>39231090</v>
      </c>
      <c r="D796" s="10">
        <v>792</v>
      </c>
      <c r="E796" s="10" t="s">
        <v>2464</v>
      </c>
      <c r="F796" s="10" t="s">
        <v>313</v>
      </c>
      <c r="G796" s="10" t="s">
        <v>314</v>
      </c>
      <c r="H796" s="15" t="s">
        <v>2509</v>
      </c>
      <c r="I796" s="15" t="s">
        <v>120</v>
      </c>
      <c r="J796" s="11">
        <v>18.46</v>
      </c>
      <c r="K796" s="55">
        <f>Tableau4[[#This Row],[PU BRUT UNITAIRE
€ HT]]*(1-$C$3)</f>
        <v>10.706800000000001</v>
      </c>
      <c r="L796" s="48" t="s">
        <v>120</v>
      </c>
      <c r="M796" s="11" t="s">
        <v>120</v>
      </c>
      <c r="N796" s="55" t="e">
        <f>Tableau4[[#This Row],[PU BRUT PALETTE
€ HT]]*(1-$C$3)</f>
        <v>#VALUE!</v>
      </c>
      <c r="O796" s="20" t="s">
        <v>120</v>
      </c>
    </row>
    <row r="797" spans="1:15" x14ac:dyDescent="0.2">
      <c r="A797" s="10" t="s">
        <v>2510</v>
      </c>
      <c r="B797" s="9" t="s">
        <v>120</v>
      </c>
      <c r="C797" s="10">
        <v>39231090</v>
      </c>
      <c r="D797" s="10">
        <v>793</v>
      </c>
      <c r="E797" s="10" t="s">
        <v>2464</v>
      </c>
      <c r="F797" s="10" t="s">
        <v>313</v>
      </c>
      <c r="G797" s="10" t="s">
        <v>314</v>
      </c>
      <c r="H797" s="15" t="s">
        <v>2511</v>
      </c>
      <c r="I797" s="15" t="s">
        <v>120</v>
      </c>
      <c r="J797" s="11">
        <v>18.46</v>
      </c>
      <c r="K797" s="55">
        <f>Tableau4[[#This Row],[PU BRUT UNITAIRE
€ HT]]*(1-$C$3)</f>
        <v>10.706800000000001</v>
      </c>
      <c r="L797" s="48" t="s">
        <v>120</v>
      </c>
      <c r="M797" s="11" t="s">
        <v>120</v>
      </c>
      <c r="N797" s="55" t="e">
        <f>Tableau4[[#This Row],[PU BRUT PALETTE
€ HT]]*(1-$C$3)</f>
        <v>#VALUE!</v>
      </c>
      <c r="O797" s="20" t="s">
        <v>120</v>
      </c>
    </row>
    <row r="798" spans="1:15" x14ac:dyDescent="0.2">
      <c r="A798" s="10" t="s">
        <v>2512</v>
      </c>
      <c r="B798" s="9" t="s">
        <v>120</v>
      </c>
      <c r="C798" s="10">
        <v>39231090</v>
      </c>
      <c r="D798" s="10">
        <v>794</v>
      </c>
      <c r="E798" s="10" t="s">
        <v>2464</v>
      </c>
      <c r="F798" s="10" t="s">
        <v>494</v>
      </c>
      <c r="G798" s="10" t="s">
        <v>495</v>
      </c>
      <c r="H798" s="15" t="s">
        <v>2513</v>
      </c>
      <c r="I798" s="15" t="s">
        <v>120</v>
      </c>
      <c r="J798" s="11">
        <v>35.770000000000003</v>
      </c>
      <c r="K798" s="55">
        <f>Tableau4[[#This Row],[PU BRUT UNITAIRE
€ HT]]*(1-$C$3)</f>
        <v>20.746600000000004</v>
      </c>
      <c r="L798" s="48" t="s">
        <v>120</v>
      </c>
      <c r="M798" s="11" t="s">
        <v>120</v>
      </c>
      <c r="N798" s="55" t="e">
        <f>Tableau4[[#This Row],[PU BRUT PALETTE
€ HT]]*(1-$C$3)</f>
        <v>#VALUE!</v>
      </c>
      <c r="O798" s="20" t="s">
        <v>120</v>
      </c>
    </row>
    <row r="799" spans="1:15" x14ac:dyDescent="0.2">
      <c r="A799" s="10" t="s">
        <v>2514</v>
      </c>
      <c r="B799" s="9" t="s">
        <v>120</v>
      </c>
      <c r="C799" s="10">
        <v>39231090</v>
      </c>
      <c r="D799" s="10">
        <v>795</v>
      </c>
      <c r="E799" s="10" t="s">
        <v>2464</v>
      </c>
      <c r="F799" s="10" t="s">
        <v>494</v>
      </c>
      <c r="G799" s="10" t="s">
        <v>495</v>
      </c>
      <c r="H799" s="15" t="s">
        <v>2515</v>
      </c>
      <c r="I799" s="15" t="s">
        <v>120</v>
      </c>
      <c r="J799" s="11">
        <v>14.31</v>
      </c>
      <c r="K799" s="55">
        <f>Tableau4[[#This Row],[PU BRUT UNITAIRE
€ HT]]*(1-$C$3)</f>
        <v>8.2998000000000012</v>
      </c>
      <c r="L799" s="48" t="s">
        <v>120</v>
      </c>
      <c r="M799" s="11" t="s">
        <v>120</v>
      </c>
      <c r="N799" s="55" t="e">
        <f>Tableau4[[#This Row],[PU BRUT PALETTE
€ HT]]*(1-$C$3)</f>
        <v>#VALUE!</v>
      </c>
      <c r="O799" s="20" t="s">
        <v>120</v>
      </c>
    </row>
    <row r="800" spans="1:15" x14ac:dyDescent="0.2">
      <c r="A800" s="10" t="s">
        <v>2516</v>
      </c>
      <c r="B800" s="9" t="s">
        <v>120</v>
      </c>
      <c r="C800" s="10">
        <v>39233090</v>
      </c>
      <c r="D800" s="10">
        <v>796</v>
      </c>
      <c r="E800" s="10" t="s">
        <v>2464</v>
      </c>
      <c r="F800" s="10" t="s">
        <v>1910</v>
      </c>
      <c r="G800" s="10" t="s">
        <v>1911</v>
      </c>
      <c r="H800" s="15" t="s">
        <v>2517</v>
      </c>
      <c r="I800" s="15" t="s">
        <v>120</v>
      </c>
      <c r="J800" s="11">
        <v>10.02</v>
      </c>
      <c r="K800" s="55">
        <f>Tableau4[[#This Row],[PU BRUT UNITAIRE
€ HT]]*(1-$C$3)</f>
        <v>5.8116000000000003</v>
      </c>
      <c r="L800" s="48" t="s">
        <v>120</v>
      </c>
      <c r="M800" s="11" t="s">
        <v>120</v>
      </c>
      <c r="N800" s="55" t="e">
        <f>Tableau4[[#This Row],[PU BRUT PALETTE
€ HT]]*(1-$C$3)</f>
        <v>#VALUE!</v>
      </c>
      <c r="O800" s="20" t="s">
        <v>120</v>
      </c>
    </row>
    <row r="801" spans="1:15" x14ac:dyDescent="0.2">
      <c r="A801" s="10" t="s">
        <v>2518</v>
      </c>
      <c r="B801" s="9" t="s">
        <v>120</v>
      </c>
      <c r="C801" s="10">
        <v>39233090</v>
      </c>
      <c r="D801" s="10">
        <v>797</v>
      </c>
      <c r="E801" s="10" t="s">
        <v>2464</v>
      </c>
      <c r="F801" s="10" t="s">
        <v>1910</v>
      </c>
      <c r="G801" s="10" t="s">
        <v>1911</v>
      </c>
      <c r="H801" s="15" t="s">
        <v>2519</v>
      </c>
      <c r="I801" s="15" t="s">
        <v>120</v>
      </c>
      <c r="J801" s="11">
        <v>5.72</v>
      </c>
      <c r="K801" s="55">
        <f>Tableau4[[#This Row],[PU BRUT UNITAIRE
€ HT]]*(1-$C$3)</f>
        <v>3.3176000000000001</v>
      </c>
      <c r="L801" s="48" t="s">
        <v>120</v>
      </c>
      <c r="M801" s="11" t="s">
        <v>120</v>
      </c>
      <c r="N801" s="55" t="e">
        <f>Tableau4[[#This Row],[PU BRUT PALETTE
€ HT]]*(1-$C$3)</f>
        <v>#VALUE!</v>
      </c>
      <c r="O801" s="20" t="s">
        <v>120</v>
      </c>
    </row>
    <row r="802" spans="1:15" x14ac:dyDescent="0.2">
      <c r="A802" s="10" t="s">
        <v>2520</v>
      </c>
      <c r="B802" s="9" t="s">
        <v>120</v>
      </c>
      <c r="C802" s="10">
        <v>39233090</v>
      </c>
      <c r="D802" s="10">
        <v>798</v>
      </c>
      <c r="E802" s="10" t="s">
        <v>2464</v>
      </c>
      <c r="F802" s="10" t="s">
        <v>1910</v>
      </c>
      <c r="G802" s="10" t="s">
        <v>1911</v>
      </c>
      <c r="H802" s="15" t="s">
        <v>2521</v>
      </c>
      <c r="I802" s="15" t="s">
        <v>120</v>
      </c>
      <c r="J802" s="11">
        <v>2.4300000000000002</v>
      </c>
      <c r="K802" s="55">
        <f>Tableau4[[#This Row],[PU BRUT UNITAIRE
€ HT]]*(1-$C$3)</f>
        <v>1.4094000000000002</v>
      </c>
      <c r="L802" s="48" t="s">
        <v>120</v>
      </c>
      <c r="M802" s="11" t="s">
        <v>120</v>
      </c>
      <c r="N802" s="55" t="e">
        <f>Tableau4[[#This Row],[PU BRUT PALETTE
€ HT]]*(1-$C$3)</f>
        <v>#VALUE!</v>
      </c>
      <c r="O802" s="20" t="s">
        <v>120</v>
      </c>
    </row>
    <row r="803" spans="1:15" x14ac:dyDescent="0.2">
      <c r="A803" s="10" t="s">
        <v>2522</v>
      </c>
      <c r="B803" s="9" t="s">
        <v>120</v>
      </c>
      <c r="C803" s="10">
        <v>39233090</v>
      </c>
      <c r="D803" s="10">
        <v>799</v>
      </c>
      <c r="E803" s="10" t="s">
        <v>2464</v>
      </c>
      <c r="F803" s="10" t="s">
        <v>1910</v>
      </c>
      <c r="G803" s="10" t="s">
        <v>1911</v>
      </c>
      <c r="H803" s="15" t="s">
        <v>2523</v>
      </c>
      <c r="I803" s="15" t="s">
        <v>120</v>
      </c>
      <c r="J803" s="11">
        <v>4.75</v>
      </c>
      <c r="K803" s="55">
        <f>Tableau4[[#This Row],[PU BRUT UNITAIRE
€ HT]]*(1-$C$3)</f>
        <v>2.7550000000000003</v>
      </c>
      <c r="L803" s="48" t="s">
        <v>120</v>
      </c>
      <c r="M803" s="11" t="s">
        <v>120</v>
      </c>
      <c r="N803" s="55" t="e">
        <f>Tableau4[[#This Row],[PU BRUT PALETTE
€ HT]]*(1-$C$3)</f>
        <v>#VALUE!</v>
      </c>
      <c r="O803" s="20" t="s">
        <v>120</v>
      </c>
    </row>
    <row r="804" spans="1:15" x14ac:dyDescent="0.2">
      <c r="A804" s="10" t="s">
        <v>2524</v>
      </c>
      <c r="B804" s="9" t="s">
        <v>120</v>
      </c>
      <c r="C804" s="10">
        <v>39233090</v>
      </c>
      <c r="D804" s="10">
        <v>800</v>
      </c>
      <c r="E804" s="10" t="s">
        <v>2464</v>
      </c>
      <c r="F804" s="10" t="s">
        <v>1910</v>
      </c>
      <c r="G804" s="10" t="s">
        <v>1911</v>
      </c>
      <c r="H804" s="15" t="s">
        <v>2525</v>
      </c>
      <c r="I804" s="15" t="s">
        <v>120</v>
      </c>
      <c r="J804" s="11">
        <v>7.61</v>
      </c>
      <c r="K804" s="55">
        <f>Tableau4[[#This Row],[PU BRUT UNITAIRE
€ HT]]*(1-$C$3)</f>
        <v>4.4138000000000011</v>
      </c>
      <c r="L804" s="48" t="s">
        <v>120</v>
      </c>
      <c r="M804" s="11" t="s">
        <v>120</v>
      </c>
      <c r="N804" s="55" t="e">
        <f>Tableau4[[#This Row],[PU BRUT PALETTE
€ HT]]*(1-$C$3)</f>
        <v>#VALUE!</v>
      </c>
      <c r="O804" s="20" t="s">
        <v>120</v>
      </c>
    </row>
    <row r="805" spans="1:15" x14ac:dyDescent="0.2">
      <c r="A805" s="10" t="s">
        <v>2526</v>
      </c>
      <c r="B805" s="9" t="s">
        <v>120</v>
      </c>
      <c r="C805" s="10">
        <v>73269098</v>
      </c>
      <c r="D805" s="10">
        <v>801</v>
      </c>
      <c r="E805" s="10" t="s">
        <v>2464</v>
      </c>
      <c r="F805" s="10" t="s">
        <v>913</v>
      </c>
      <c r="G805" s="10" t="s">
        <v>914</v>
      </c>
      <c r="H805" s="15" t="s">
        <v>2527</v>
      </c>
      <c r="I805" s="15" t="s">
        <v>120</v>
      </c>
      <c r="J805" s="11">
        <v>91.57</v>
      </c>
      <c r="K805" s="55">
        <f>Tableau4[[#This Row],[PU BRUT UNITAIRE
€ HT]]*(1-$C$3)</f>
        <v>53.110600000000005</v>
      </c>
      <c r="L805" s="48" t="s">
        <v>120</v>
      </c>
      <c r="M805" s="11" t="s">
        <v>120</v>
      </c>
      <c r="N805" s="55" t="e">
        <f>Tableau4[[#This Row],[PU BRUT PALETTE
€ HT]]*(1-$C$3)</f>
        <v>#VALUE!</v>
      </c>
      <c r="O805" s="20" t="s">
        <v>120</v>
      </c>
    </row>
    <row r="806" spans="1:15" x14ac:dyDescent="0.2">
      <c r="A806" s="10" t="s">
        <v>2528</v>
      </c>
      <c r="B806" s="9" t="s">
        <v>120</v>
      </c>
      <c r="C806" s="10">
        <v>39229000</v>
      </c>
      <c r="D806" s="10">
        <v>802</v>
      </c>
      <c r="E806" s="10" t="s">
        <v>2464</v>
      </c>
      <c r="F806" s="10" t="s">
        <v>2324</v>
      </c>
      <c r="G806" s="10" t="s">
        <v>2325</v>
      </c>
      <c r="H806" s="15" t="s">
        <v>2529</v>
      </c>
      <c r="I806" s="15" t="s">
        <v>120</v>
      </c>
      <c r="J806" s="11">
        <v>4.29</v>
      </c>
      <c r="K806" s="55">
        <f>Tableau4[[#This Row],[PU BRUT UNITAIRE
€ HT]]*(1-$C$3)</f>
        <v>2.4882000000000004</v>
      </c>
      <c r="L806" s="48" t="s">
        <v>120</v>
      </c>
      <c r="M806" s="11" t="s">
        <v>120</v>
      </c>
      <c r="N806" s="55" t="e">
        <f>Tableau4[[#This Row],[PU BRUT PALETTE
€ HT]]*(1-$C$3)</f>
        <v>#VALUE!</v>
      </c>
      <c r="O806" s="20" t="s">
        <v>120</v>
      </c>
    </row>
    <row r="807" spans="1:15" x14ac:dyDescent="0.2">
      <c r="A807" s="10" t="s">
        <v>2530</v>
      </c>
      <c r="B807" s="9" t="s">
        <v>120</v>
      </c>
      <c r="C807" s="10">
        <v>39241000</v>
      </c>
      <c r="D807" s="10">
        <v>803</v>
      </c>
      <c r="E807" s="10" t="s">
        <v>2464</v>
      </c>
      <c r="F807" s="10" t="s">
        <v>2236</v>
      </c>
      <c r="G807" s="10" t="s">
        <v>2237</v>
      </c>
      <c r="H807" s="15" t="s">
        <v>2531</v>
      </c>
      <c r="I807" s="15" t="s">
        <v>120</v>
      </c>
      <c r="J807" s="11">
        <v>2.86</v>
      </c>
      <c r="K807" s="55">
        <f>Tableau4[[#This Row],[PU BRUT UNITAIRE
€ HT]]*(1-$C$3)</f>
        <v>1.6588000000000001</v>
      </c>
      <c r="L807" s="48" t="s">
        <v>120</v>
      </c>
      <c r="M807" s="11" t="s">
        <v>120</v>
      </c>
      <c r="N807" s="55" t="e">
        <f>Tableau4[[#This Row],[PU BRUT PALETTE
€ HT]]*(1-$C$3)</f>
        <v>#VALUE!</v>
      </c>
      <c r="O807" s="20" t="s">
        <v>120</v>
      </c>
    </row>
    <row r="808" spans="1:15" x14ac:dyDescent="0.2">
      <c r="A808" s="10" t="s">
        <v>2532</v>
      </c>
      <c r="B808" s="9" t="s">
        <v>120</v>
      </c>
      <c r="C808" s="10">
        <v>39241000</v>
      </c>
      <c r="D808" s="10">
        <v>804</v>
      </c>
      <c r="E808" s="10" t="s">
        <v>2464</v>
      </c>
      <c r="F808" s="10" t="s">
        <v>2236</v>
      </c>
      <c r="G808" s="10" t="s">
        <v>2237</v>
      </c>
      <c r="H808" s="15" t="s">
        <v>2533</v>
      </c>
      <c r="I808" s="15" t="s">
        <v>120</v>
      </c>
      <c r="J808" s="11">
        <v>1.29</v>
      </c>
      <c r="K808" s="55">
        <f>Tableau4[[#This Row],[PU BRUT UNITAIRE
€ HT]]*(1-$C$3)</f>
        <v>0.74820000000000009</v>
      </c>
      <c r="L808" s="48" t="s">
        <v>120</v>
      </c>
      <c r="M808" s="11" t="s">
        <v>120</v>
      </c>
      <c r="N808" s="55" t="e">
        <f>Tableau4[[#This Row],[PU BRUT PALETTE
€ HT]]*(1-$C$3)</f>
        <v>#VALUE!</v>
      </c>
      <c r="O808" s="20" t="s">
        <v>120</v>
      </c>
    </row>
    <row r="809" spans="1:15" x14ac:dyDescent="0.2">
      <c r="A809" s="10" t="s">
        <v>2534</v>
      </c>
      <c r="B809" s="9" t="s">
        <v>120</v>
      </c>
      <c r="C809" s="10">
        <v>39241000</v>
      </c>
      <c r="D809" s="10">
        <v>805</v>
      </c>
      <c r="E809" s="10" t="s">
        <v>2464</v>
      </c>
      <c r="F809" s="10" t="s">
        <v>2236</v>
      </c>
      <c r="G809" s="10" t="s">
        <v>2237</v>
      </c>
      <c r="H809" s="15" t="s">
        <v>2535</v>
      </c>
      <c r="I809" s="15" t="s">
        <v>120</v>
      </c>
      <c r="J809" s="11">
        <v>3</v>
      </c>
      <c r="K809" s="55">
        <f>Tableau4[[#This Row],[PU BRUT UNITAIRE
€ HT]]*(1-$C$3)</f>
        <v>1.7400000000000002</v>
      </c>
      <c r="L809" s="48" t="s">
        <v>120</v>
      </c>
      <c r="M809" s="11" t="s">
        <v>120</v>
      </c>
      <c r="N809" s="55" t="e">
        <f>Tableau4[[#This Row],[PU BRUT PALETTE
€ HT]]*(1-$C$3)</f>
        <v>#VALUE!</v>
      </c>
      <c r="O809" s="20" t="s">
        <v>120</v>
      </c>
    </row>
    <row r="810" spans="1:15" x14ac:dyDescent="0.2">
      <c r="A810" s="10" t="s">
        <v>2536</v>
      </c>
      <c r="B810" s="9" t="s">
        <v>120</v>
      </c>
      <c r="C810" s="10">
        <v>39241000</v>
      </c>
      <c r="D810" s="10">
        <v>806</v>
      </c>
      <c r="E810" s="10" t="s">
        <v>2464</v>
      </c>
      <c r="F810" s="10" t="s">
        <v>2236</v>
      </c>
      <c r="G810" s="10" t="s">
        <v>2237</v>
      </c>
      <c r="H810" s="15" t="s">
        <v>2537</v>
      </c>
      <c r="I810" s="15" t="s">
        <v>120</v>
      </c>
      <c r="J810" s="11">
        <v>8.8699999999999992</v>
      </c>
      <c r="K810" s="55">
        <f>Tableau4[[#This Row],[PU BRUT UNITAIRE
€ HT]]*(1-$C$3)</f>
        <v>5.1446000000000005</v>
      </c>
      <c r="L810" s="48" t="s">
        <v>120</v>
      </c>
      <c r="M810" s="11" t="s">
        <v>120</v>
      </c>
      <c r="N810" s="55" t="e">
        <f>Tableau4[[#This Row],[PU BRUT PALETTE
€ HT]]*(1-$C$3)</f>
        <v>#VALUE!</v>
      </c>
      <c r="O810" s="20" t="s">
        <v>120</v>
      </c>
    </row>
    <row r="811" spans="1:15" x14ac:dyDescent="0.2">
      <c r="A811" s="10" t="s">
        <v>2538</v>
      </c>
      <c r="B811" s="9" t="s">
        <v>120</v>
      </c>
      <c r="C811" s="10">
        <v>39241000</v>
      </c>
      <c r="D811" s="10">
        <v>807</v>
      </c>
      <c r="E811" s="10" t="s">
        <v>2464</v>
      </c>
      <c r="F811" s="10" t="s">
        <v>2236</v>
      </c>
      <c r="G811" s="10" t="s">
        <v>2237</v>
      </c>
      <c r="H811" s="15" t="s">
        <v>2539</v>
      </c>
      <c r="I811" s="15" t="s">
        <v>120</v>
      </c>
      <c r="J811" s="11">
        <v>0.64</v>
      </c>
      <c r="K811" s="55">
        <f>Tableau4[[#This Row],[PU BRUT UNITAIRE
€ HT]]*(1-$C$3)</f>
        <v>0.37120000000000003</v>
      </c>
      <c r="L811" s="48" t="s">
        <v>120</v>
      </c>
      <c r="M811" s="11" t="s">
        <v>120</v>
      </c>
      <c r="N811" s="55" t="e">
        <f>Tableau4[[#This Row],[PU BRUT PALETTE
€ HT]]*(1-$C$3)</f>
        <v>#VALUE!</v>
      </c>
      <c r="O811" s="20" t="s">
        <v>120</v>
      </c>
    </row>
    <row r="812" spans="1:15" x14ac:dyDescent="0.2">
      <c r="A812" s="10" t="s">
        <v>2540</v>
      </c>
      <c r="B812" s="9" t="s">
        <v>120</v>
      </c>
      <c r="C812" s="10">
        <v>39241000</v>
      </c>
      <c r="D812" s="10">
        <v>808</v>
      </c>
      <c r="E812" s="10" t="s">
        <v>2464</v>
      </c>
      <c r="F812" s="10" t="s">
        <v>2236</v>
      </c>
      <c r="G812" s="10" t="s">
        <v>2237</v>
      </c>
      <c r="H812" s="15" t="s">
        <v>2541</v>
      </c>
      <c r="I812" s="15" t="s">
        <v>120</v>
      </c>
      <c r="J812" s="11">
        <v>30.05</v>
      </c>
      <c r="K812" s="55">
        <f>Tableau4[[#This Row],[PU BRUT UNITAIRE
€ HT]]*(1-$C$3)</f>
        <v>17.429000000000002</v>
      </c>
      <c r="L812" s="48" t="s">
        <v>120</v>
      </c>
      <c r="M812" s="11" t="s">
        <v>120</v>
      </c>
      <c r="N812" s="55" t="e">
        <f>Tableau4[[#This Row],[PU BRUT PALETTE
€ HT]]*(1-$C$3)</f>
        <v>#VALUE!</v>
      </c>
      <c r="O812" s="20" t="s">
        <v>120</v>
      </c>
    </row>
    <row r="813" spans="1:15" x14ac:dyDescent="0.2">
      <c r="A813" s="10" t="s">
        <v>2542</v>
      </c>
      <c r="B813" s="9" t="s">
        <v>120</v>
      </c>
      <c r="C813" s="10">
        <v>39241000</v>
      </c>
      <c r="D813" s="10">
        <v>809</v>
      </c>
      <c r="E813" s="10" t="s">
        <v>2464</v>
      </c>
      <c r="F813" s="10" t="s">
        <v>2236</v>
      </c>
      <c r="G813" s="10" t="s">
        <v>2237</v>
      </c>
      <c r="H813" s="15" t="s">
        <v>2543</v>
      </c>
      <c r="I813" s="15" t="s">
        <v>120</v>
      </c>
      <c r="J813" s="11">
        <v>11.3</v>
      </c>
      <c r="K813" s="55">
        <f>Tableau4[[#This Row],[PU BRUT UNITAIRE
€ HT]]*(1-$C$3)</f>
        <v>6.5540000000000012</v>
      </c>
      <c r="L813" s="48" t="s">
        <v>120</v>
      </c>
      <c r="M813" s="11" t="s">
        <v>120</v>
      </c>
      <c r="N813" s="55" t="e">
        <f>Tableau4[[#This Row],[PU BRUT PALETTE
€ HT]]*(1-$C$3)</f>
        <v>#VALUE!</v>
      </c>
      <c r="O813" s="20" t="s">
        <v>120</v>
      </c>
    </row>
    <row r="814" spans="1:15" x14ac:dyDescent="0.2">
      <c r="A814" s="10" t="s">
        <v>2544</v>
      </c>
      <c r="B814" s="9" t="s">
        <v>120</v>
      </c>
      <c r="C814" s="10">
        <v>39241000</v>
      </c>
      <c r="D814" s="10">
        <v>810</v>
      </c>
      <c r="E814" s="10" t="s">
        <v>2464</v>
      </c>
      <c r="F814" s="10" t="s">
        <v>2236</v>
      </c>
      <c r="G814" s="10" t="s">
        <v>2237</v>
      </c>
      <c r="H814" s="15" t="s">
        <v>2545</v>
      </c>
      <c r="I814" s="15" t="s">
        <v>120</v>
      </c>
      <c r="J814" s="11">
        <v>34.200000000000003</v>
      </c>
      <c r="K814" s="55">
        <f>Tableau4[[#This Row],[PU BRUT UNITAIRE
€ HT]]*(1-$C$3)</f>
        <v>19.836000000000006</v>
      </c>
      <c r="L814" s="48" t="s">
        <v>120</v>
      </c>
      <c r="M814" s="11" t="s">
        <v>120</v>
      </c>
      <c r="N814" s="55" t="e">
        <f>Tableau4[[#This Row],[PU BRUT PALETTE
€ HT]]*(1-$C$3)</f>
        <v>#VALUE!</v>
      </c>
      <c r="O814" s="20" t="s">
        <v>120</v>
      </c>
    </row>
    <row r="815" spans="1:15" x14ac:dyDescent="0.2">
      <c r="A815" s="10" t="s">
        <v>2546</v>
      </c>
      <c r="B815" s="9" t="s">
        <v>120</v>
      </c>
      <c r="C815" s="10">
        <v>39241000</v>
      </c>
      <c r="D815" s="10">
        <v>811</v>
      </c>
      <c r="E815" s="10" t="s">
        <v>2464</v>
      </c>
      <c r="F815" s="10" t="s">
        <v>2236</v>
      </c>
      <c r="G815" s="10" t="s">
        <v>2237</v>
      </c>
      <c r="H815" s="15" t="s">
        <v>2547</v>
      </c>
      <c r="I815" s="15" t="s">
        <v>120</v>
      </c>
      <c r="J815" s="11">
        <v>1</v>
      </c>
      <c r="K815" s="55">
        <f>Tableau4[[#This Row],[PU BRUT UNITAIRE
€ HT]]*(1-$C$3)</f>
        <v>0.58000000000000007</v>
      </c>
      <c r="L815" s="48" t="s">
        <v>120</v>
      </c>
      <c r="M815" s="11" t="s">
        <v>120</v>
      </c>
      <c r="N815" s="55" t="e">
        <f>Tableau4[[#This Row],[PU BRUT PALETTE
€ HT]]*(1-$C$3)</f>
        <v>#VALUE!</v>
      </c>
      <c r="O815" s="20" t="s">
        <v>120</v>
      </c>
    </row>
    <row r="816" spans="1:15" x14ac:dyDescent="0.2">
      <c r="A816" s="10" t="s">
        <v>2548</v>
      </c>
      <c r="B816" s="9" t="s">
        <v>120</v>
      </c>
      <c r="C816" s="10">
        <v>39241000</v>
      </c>
      <c r="D816" s="10">
        <v>812</v>
      </c>
      <c r="E816" s="10" t="s">
        <v>2464</v>
      </c>
      <c r="F816" s="10" t="s">
        <v>2236</v>
      </c>
      <c r="G816" s="10" t="s">
        <v>2237</v>
      </c>
      <c r="H816" s="15" t="s">
        <v>2549</v>
      </c>
      <c r="I816" s="15" t="s">
        <v>120</v>
      </c>
      <c r="J816" s="11">
        <v>2.86</v>
      </c>
      <c r="K816" s="55">
        <f>Tableau4[[#This Row],[PU BRUT UNITAIRE
€ HT]]*(1-$C$3)</f>
        <v>1.6588000000000001</v>
      </c>
      <c r="L816" s="48" t="s">
        <v>120</v>
      </c>
      <c r="M816" s="11" t="s">
        <v>120</v>
      </c>
      <c r="N816" s="55" t="e">
        <f>Tableau4[[#This Row],[PU BRUT PALETTE
€ HT]]*(1-$C$3)</f>
        <v>#VALUE!</v>
      </c>
      <c r="O816" s="20" t="s">
        <v>120</v>
      </c>
    </row>
    <row r="817" spans="1:15" x14ac:dyDescent="0.2">
      <c r="A817" s="10" t="s">
        <v>2550</v>
      </c>
      <c r="B817" s="9" t="s">
        <v>120</v>
      </c>
      <c r="C817" s="10">
        <v>39241000</v>
      </c>
      <c r="D817" s="10">
        <v>813</v>
      </c>
      <c r="E817" s="10" t="s">
        <v>2464</v>
      </c>
      <c r="F817" s="10" t="s">
        <v>2236</v>
      </c>
      <c r="G817" s="10" t="s">
        <v>2237</v>
      </c>
      <c r="H817" s="15" t="s">
        <v>2551</v>
      </c>
      <c r="I817" s="15" t="s">
        <v>120</v>
      </c>
      <c r="J817" s="11">
        <v>2.86</v>
      </c>
      <c r="K817" s="55">
        <f>Tableau4[[#This Row],[PU BRUT UNITAIRE
€ HT]]*(1-$C$3)</f>
        <v>1.6588000000000001</v>
      </c>
      <c r="L817" s="48" t="s">
        <v>120</v>
      </c>
      <c r="M817" s="11" t="s">
        <v>120</v>
      </c>
      <c r="N817" s="55" t="e">
        <f>Tableau4[[#This Row],[PU BRUT PALETTE
€ HT]]*(1-$C$3)</f>
        <v>#VALUE!</v>
      </c>
      <c r="O817" s="20" t="s">
        <v>120</v>
      </c>
    </row>
    <row r="818" spans="1:15" x14ac:dyDescent="0.2">
      <c r="A818" s="10" t="s">
        <v>2552</v>
      </c>
      <c r="B818" s="9" t="s">
        <v>120</v>
      </c>
      <c r="C818" s="10">
        <v>39241000</v>
      </c>
      <c r="D818" s="10">
        <v>814</v>
      </c>
      <c r="E818" s="10" t="s">
        <v>2464</v>
      </c>
      <c r="F818" s="10" t="s">
        <v>2236</v>
      </c>
      <c r="G818" s="10" t="s">
        <v>2237</v>
      </c>
      <c r="H818" s="15" t="s">
        <v>2553</v>
      </c>
      <c r="I818" s="15" t="s">
        <v>120</v>
      </c>
      <c r="J818" s="11">
        <v>2.86</v>
      </c>
      <c r="K818" s="55">
        <f>Tableau4[[#This Row],[PU BRUT UNITAIRE
€ HT]]*(1-$C$3)</f>
        <v>1.6588000000000001</v>
      </c>
      <c r="L818" s="48" t="s">
        <v>120</v>
      </c>
      <c r="M818" s="11" t="s">
        <v>120</v>
      </c>
      <c r="N818" s="55" t="e">
        <f>Tableau4[[#This Row],[PU BRUT PALETTE
€ HT]]*(1-$C$3)</f>
        <v>#VALUE!</v>
      </c>
      <c r="O818" s="20" t="s">
        <v>120</v>
      </c>
    </row>
    <row r="819" spans="1:15" x14ac:dyDescent="0.2">
      <c r="A819" s="10" t="s">
        <v>2554</v>
      </c>
      <c r="B819" s="9" t="s">
        <v>120</v>
      </c>
      <c r="C819" s="10">
        <v>39241000</v>
      </c>
      <c r="D819" s="10">
        <v>815</v>
      </c>
      <c r="E819" s="10" t="s">
        <v>2464</v>
      </c>
      <c r="F819" s="10" t="s">
        <v>2236</v>
      </c>
      <c r="G819" s="10" t="s">
        <v>2237</v>
      </c>
      <c r="H819" s="15" t="s">
        <v>2555</v>
      </c>
      <c r="I819" s="15" t="s">
        <v>120</v>
      </c>
      <c r="J819" s="11">
        <v>34.200000000000003</v>
      </c>
      <c r="K819" s="55">
        <f>Tableau4[[#This Row],[PU BRUT UNITAIRE
€ HT]]*(1-$C$3)</f>
        <v>19.836000000000006</v>
      </c>
      <c r="L819" s="48" t="s">
        <v>120</v>
      </c>
      <c r="M819" s="11" t="s">
        <v>120</v>
      </c>
      <c r="N819" s="55" t="e">
        <f>Tableau4[[#This Row],[PU BRUT PALETTE
€ HT]]*(1-$C$3)</f>
        <v>#VALUE!</v>
      </c>
      <c r="O819" s="20" t="s">
        <v>120</v>
      </c>
    </row>
    <row r="820" spans="1:15" x14ac:dyDescent="0.2">
      <c r="A820" s="10" t="s">
        <v>2556</v>
      </c>
      <c r="B820" s="9" t="s">
        <v>120</v>
      </c>
      <c r="C820" s="10">
        <v>39241000</v>
      </c>
      <c r="D820" s="10">
        <v>816</v>
      </c>
      <c r="E820" s="10" t="s">
        <v>2464</v>
      </c>
      <c r="F820" s="10" t="s">
        <v>2236</v>
      </c>
      <c r="G820" s="10" t="s">
        <v>2237</v>
      </c>
      <c r="H820" s="15" t="s">
        <v>2557</v>
      </c>
      <c r="I820" s="15" t="s">
        <v>120</v>
      </c>
      <c r="J820" s="11">
        <v>34.200000000000003</v>
      </c>
      <c r="K820" s="55">
        <f>Tableau4[[#This Row],[PU BRUT UNITAIRE
€ HT]]*(1-$C$3)</f>
        <v>19.836000000000006</v>
      </c>
      <c r="L820" s="48" t="s">
        <v>120</v>
      </c>
      <c r="M820" s="11" t="s">
        <v>120</v>
      </c>
      <c r="N820" s="55" t="e">
        <f>Tableau4[[#This Row],[PU BRUT PALETTE
€ HT]]*(1-$C$3)</f>
        <v>#VALUE!</v>
      </c>
      <c r="O820" s="20" t="s">
        <v>120</v>
      </c>
    </row>
    <row r="821" spans="1:15" x14ac:dyDescent="0.2">
      <c r="A821" s="10" t="s">
        <v>2558</v>
      </c>
      <c r="B821" s="9" t="s">
        <v>120</v>
      </c>
      <c r="C821" s="10">
        <v>39241000</v>
      </c>
      <c r="D821" s="10">
        <v>817</v>
      </c>
      <c r="E821" s="10" t="s">
        <v>2464</v>
      </c>
      <c r="F821" s="10" t="s">
        <v>2236</v>
      </c>
      <c r="G821" s="10" t="s">
        <v>2237</v>
      </c>
      <c r="H821" s="15" t="s">
        <v>2559</v>
      </c>
      <c r="I821" s="15" t="s">
        <v>120</v>
      </c>
      <c r="J821" s="11">
        <v>34.200000000000003</v>
      </c>
      <c r="K821" s="55">
        <f>Tableau4[[#This Row],[PU BRUT UNITAIRE
€ HT]]*(1-$C$3)</f>
        <v>19.836000000000006</v>
      </c>
      <c r="L821" s="48" t="s">
        <v>120</v>
      </c>
      <c r="M821" s="11" t="s">
        <v>120</v>
      </c>
      <c r="N821" s="55" t="e">
        <f>Tableau4[[#This Row],[PU BRUT PALETTE
€ HT]]*(1-$C$3)</f>
        <v>#VALUE!</v>
      </c>
      <c r="O821" s="20" t="s">
        <v>120</v>
      </c>
    </row>
    <row r="822" spans="1:15" x14ac:dyDescent="0.2">
      <c r="A822" s="10" t="s">
        <v>2560</v>
      </c>
      <c r="B822" s="9" t="s">
        <v>120</v>
      </c>
      <c r="C822" s="10">
        <v>39241000</v>
      </c>
      <c r="D822" s="10">
        <v>818</v>
      </c>
      <c r="E822" s="10" t="s">
        <v>2464</v>
      </c>
      <c r="F822" s="10" t="s">
        <v>2236</v>
      </c>
      <c r="G822" s="10" t="s">
        <v>2237</v>
      </c>
      <c r="H822" s="15" t="s">
        <v>2561</v>
      </c>
      <c r="I822" s="15" t="s">
        <v>120</v>
      </c>
      <c r="J822" s="11">
        <v>34.200000000000003</v>
      </c>
      <c r="K822" s="55">
        <f>Tableau4[[#This Row],[PU BRUT UNITAIRE
€ HT]]*(1-$C$3)</f>
        <v>19.836000000000006</v>
      </c>
      <c r="L822" s="48" t="s">
        <v>120</v>
      </c>
      <c r="M822" s="11" t="s">
        <v>120</v>
      </c>
      <c r="N822" s="55" t="e">
        <f>Tableau4[[#This Row],[PU BRUT PALETTE
€ HT]]*(1-$C$3)</f>
        <v>#VALUE!</v>
      </c>
      <c r="O822" s="20" t="s">
        <v>120</v>
      </c>
    </row>
    <row r="823" spans="1:15" x14ac:dyDescent="0.2">
      <c r="A823" s="10" t="s">
        <v>2562</v>
      </c>
      <c r="B823" s="9" t="s">
        <v>120</v>
      </c>
      <c r="C823" s="10">
        <v>39241000</v>
      </c>
      <c r="D823" s="10">
        <v>819</v>
      </c>
      <c r="E823" s="10" t="s">
        <v>2464</v>
      </c>
      <c r="F823" s="10" t="s">
        <v>2236</v>
      </c>
      <c r="G823" s="10" t="s">
        <v>2237</v>
      </c>
      <c r="H823" s="15" t="s">
        <v>2563</v>
      </c>
      <c r="I823" s="15" t="s">
        <v>120</v>
      </c>
      <c r="J823" s="11">
        <v>12.73</v>
      </c>
      <c r="K823" s="55">
        <f>Tableau4[[#This Row],[PU BRUT UNITAIRE
€ HT]]*(1-$C$3)</f>
        <v>7.3834000000000009</v>
      </c>
      <c r="L823" s="48" t="s">
        <v>120</v>
      </c>
      <c r="M823" s="11" t="s">
        <v>120</v>
      </c>
      <c r="N823" s="55" t="e">
        <f>Tableau4[[#This Row],[PU BRUT PALETTE
€ HT]]*(1-$C$3)</f>
        <v>#VALUE!</v>
      </c>
      <c r="O823" s="20" t="s">
        <v>120</v>
      </c>
    </row>
    <row r="824" spans="1:15" x14ac:dyDescent="0.2">
      <c r="A824" s="10" t="s">
        <v>2564</v>
      </c>
      <c r="B824" s="9" t="s">
        <v>120</v>
      </c>
      <c r="C824" s="10">
        <v>39241000</v>
      </c>
      <c r="D824" s="10">
        <v>820</v>
      </c>
      <c r="E824" s="10" t="s">
        <v>2464</v>
      </c>
      <c r="F824" s="10" t="s">
        <v>2236</v>
      </c>
      <c r="G824" s="10" t="s">
        <v>2237</v>
      </c>
      <c r="H824" s="15" t="s">
        <v>2565</v>
      </c>
      <c r="I824" s="15" t="s">
        <v>120</v>
      </c>
      <c r="J824" s="11">
        <v>7.87</v>
      </c>
      <c r="K824" s="55">
        <f>Tableau4[[#This Row],[PU BRUT UNITAIRE
€ HT]]*(1-$C$3)</f>
        <v>4.5646000000000004</v>
      </c>
      <c r="L824" s="48" t="s">
        <v>120</v>
      </c>
      <c r="M824" s="11" t="s">
        <v>120</v>
      </c>
      <c r="N824" s="55" t="e">
        <f>Tableau4[[#This Row],[PU BRUT PALETTE
€ HT]]*(1-$C$3)</f>
        <v>#VALUE!</v>
      </c>
      <c r="O824" s="20" t="s">
        <v>120</v>
      </c>
    </row>
    <row r="825" spans="1:15" x14ac:dyDescent="0.2">
      <c r="A825" s="10" t="s">
        <v>2566</v>
      </c>
      <c r="B825" s="9" t="s">
        <v>120</v>
      </c>
      <c r="C825" s="10">
        <v>39241000</v>
      </c>
      <c r="D825" s="10">
        <v>821</v>
      </c>
      <c r="E825" s="10" t="s">
        <v>2464</v>
      </c>
      <c r="F825" s="10" t="s">
        <v>2236</v>
      </c>
      <c r="G825" s="10" t="s">
        <v>2237</v>
      </c>
      <c r="H825" s="15" t="s">
        <v>2567</v>
      </c>
      <c r="I825" s="15" t="s">
        <v>120</v>
      </c>
      <c r="J825" s="11">
        <v>7.87</v>
      </c>
      <c r="K825" s="55">
        <f>Tableau4[[#This Row],[PU BRUT UNITAIRE
€ HT]]*(1-$C$3)</f>
        <v>4.5646000000000004</v>
      </c>
      <c r="L825" s="48" t="s">
        <v>120</v>
      </c>
      <c r="M825" s="11" t="s">
        <v>120</v>
      </c>
      <c r="N825" s="55" t="e">
        <f>Tableau4[[#This Row],[PU BRUT PALETTE
€ HT]]*(1-$C$3)</f>
        <v>#VALUE!</v>
      </c>
      <c r="O825" s="20" t="s">
        <v>120</v>
      </c>
    </row>
    <row r="826" spans="1:15" x14ac:dyDescent="0.2">
      <c r="A826" s="10" t="s">
        <v>2568</v>
      </c>
      <c r="B826" s="9" t="s">
        <v>120</v>
      </c>
      <c r="C826" s="10">
        <v>39241000</v>
      </c>
      <c r="D826" s="10">
        <v>822</v>
      </c>
      <c r="E826" s="10" t="s">
        <v>2464</v>
      </c>
      <c r="F826" s="10" t="s">
        <v>2236</v>
      </c>
      <c r="G826" s="10" t="s">
        <v>2237</v>
      </c>
      <c r="H826" s="15" t="s">
        <v>2569</v>
      </c>
      <c r="I826" s="15" t="s">
        <v>120</v>
      </c>
      <c r="J826" s="11">
        <v>1.57</v>
      </c>
      <c r="K826" s="55">
        <f>Tableau4[[#This Row],[PU BRUT UNITAIRE
€ HT]]*(1-$C$3)</f>
        <v>0.91060000000000019</v>
      </c>
      <c r="L826" s="48" t="s">
        <v>120</v>
      </c>
      <c r="M826" s="11" t="s">
        <v>120</v>
      </c>
      <c r="N826" s="55" t="e">
        <f>Tableau4[[#This Row],[PU BRUT PALETTE
€ HT]]*(1-$C$3)</f>
        <v>#VALUE!</v>
      </c>
      <c r="O826" s="20" t="s">
        <v>120</v>
      </c>
    </row>
    <row r="827" spans="1:15" x14ac:dyDescent="0.2">
      <c r="A827" s="10" t="s">
        <v>2570</v>
      </c>
      <c r="B827" s="9" t="s">
        <v>120</v>
      </c>
      <c r="C827" s="10">
        <v>39241000</v>
      </c>
      <c r="D827" s="10">
        <v>823</v>
      </c>
      <c r="E827" s="10" t="s">
        <v>2464</v>
      </c>
      <c r="F827" s="10" t="s">
        <v>2236</v>
      </c>
      <c r="G827" s="10" t="s">
        <v>2237</v>
      </c>
      <c r="H827" s="15" t="s">
        <v>2571</v>
      </c>
      <c r="I827" s="15" t="s">
        <v>120</v>
      </c>
      <c r="J827" s="11">
        <v>0.72</v>
      </c>
      <c r="K827" s="55">
        <f>Tableau4[[#This Row],[PU BRUT UNITAIRE
€ HT]]*(1-$C$3)</f>
        <v>0.41760000000000003</v>
      </c>
      <c r="L827" s="48" t="s">
        <v>120</v>
      </c>
      <c r="M827" s="11" t="s">
        <v>120</v>
      </c>
      <c r="N827" s="55" t="e">
        <f>Tableau4[[#This Row],[PU BRUT PALETTE
€ HT]]*(1-$C$3)</f>
        <v>#VALUE!</v>
      </c>
      <c r="O827" s="20" t="s">
        <v>120</v>
      </c>
    </row>
    <row r="828" spans="1:15" x14ac:dyDescent="0.2">
      <c r="A828" s="10" t="s">
        <v>2572</v>
      </c>
      <c r="B828" s="9" t="s">
        <v>120</v>
      </c>
      <c r="C828" s="10">
        <v>39241000</v>
      </c>
      <c r="D828" s="10">
        <v>824</v>
      </c>
      <c r="E828" s="10" t="s">
        <v>2464</v>
      </c>
      <c r="F828" s="10" t="s">
        <v>2236</v>
      </c>
      <c r="G828" s="10" t="s">
        <v>2237</v>
      </c>
      <c r="H828" s="15" t="s">
        <v>2573</v>
      </c>
      <c r="I828" s="15" t="s">
        <v>120</v>
      </c>
      <c r="J828" s="11">
        <v>7.01</v>
      </c>
      <c r="K828" s="55">
        <f>Tableau4[[#This Row],[PU BRUT UNITAIRE
€ HT]]*(1-$C$3)</f>
        <v>4.0658000000000003</v>
      </c>
      <c r="L828" s="48" t="s">
        <v>120</v>
      </c>
      <c r="M828" s="11" t="s">
        <v>120</v>
      </c>
      <c r="N828" s="55" t="e">
        <f>Tableau4[[#This Row],[PU BRUT PALETTE
€ HT]]*(1-$C$3)</f>
        <v>#VALUE!</v>
      </c>
      <c r="O828" s="20" t="s">
        <v>120</v>
      </c>
    </row>
    <row r="829" spans="1:15" x14ac:dyDescent="0.2">
      <c r="A829" s="10" t="s">
        <v>2574</v>
      </c>
      <c r="B829" s="9" t="s">
        <v>120</v>
      </c>
      <c r="C829" s="10">
        <v>39241000</v>
      </c>
      <c r="D829" s="10">
        <v>825</v>
      </c>
      <c r="E829" s="10" t="s">
        <v>2464</v>
      </c>
      <c r="F829" s="10" t="s">
        <v>2236</v>
      </c>
      <c r="G829" s="10" t="s">
        <v>2237</v>
      </c>
      <c r="H829" s="15" t="s">
        <v>2575</v>
      </c>
      <c r="I829" s="15" t="s">
        <v>120</v>
      </c>
      <c r="J829" s="11">
        <v>1.57</v>
      </c>
      <c r="K829" s="55">
        <f>Tableau4[[#This Row],[PU BRUT UNITAIRE
€ HT]]*(1-$C$3)</f>
        <v>0.91060000000000019</v>
      </c>
      <c r="L829" s="48" t="s">
        <v>120</v>
      </c>
      <c r="M829" s="11" t="s">
        <v>120</v>
      </c>
      <c r="N829" s="55" t="e">
        <f>Tableau4[[#This Row],[PU BRUT PALETTE
€ HT]]*(1-$C$3)</f>
        <v>#VALUE!</v>
      </c>
      <c r="O829" s="20" t="s">
        <v>120</v>
      </c>
    </row>
    <row r="830" spans="1:15" x14ac:dyDescent="0.2">
      <c r="A830" s="10" t="s">
        <v>2576</v>
      </c>
      <c r="B830" s="9" t="s">
        <v>120</v>
      </c>
      <c r="C830" s="10">
        <v>39241000</v>
      </c>
      <c r="D830" s="10">
        <v>826</v>
      </c>
      <c r="E830" s="10" t="s">
        <v>2464</v>
      </c>
      <c r="F830" s="10" t="s">
        <v>2236</v>
      </c>
      <c r="G830" s="10" t="s">
        <v>2237</v>
      </c>
      <c r="H830" s="15" t="s">
        <v>2577</v>
      </c>
      <c r="I830" s="15" t="s">
        <v>120</v>
      </c>
      <c r="J830" s="11">
        <v>129.49</v>
      </c>
      <c r="K830" s="55">
        <f>Tableau4[[#This Row],[PU BRUT UNITAIRE
€ HT]]*(1-$C$3)</f>
        <v>75.10420000000002</v>
      </c>
      <c r="L830" s="48" t="s">
        <v>120</v>
      </c>
      <c r="M830" s="11" t="s">
        <v>120</v>
      </c>
      <c r="N830" s="55" t="e">
        <f>Tableau4[[#This Row],[PU BRUT PALETTE
€ HT]]*(1-$C$3)</f>
        <v>#VALUE!</v>
      </c>
      <c r="O830" s="20" t="s">
        <v>120</v>
      </c>
    </row>
    <row r="831" spans="1:15" x14ac:dyDescent="0.2">
      <c r="A831" s="10" t="s">
        <v>2578</v>
      </c>
      <c r="B831" s="9" t="s">
        <v>120</v>
      </c>
      <c r="C831" s="10">
        <v>39241000</v>
      </c>
      <c r="D831" s="10">
        <v>827</v>
      </c>
      <c r="E831" s="10" t="s">
        <v>2464</v>
      </c>
      <c r="F831" s="10" t="s">
        <v>2236</v>
      </c>
      <c r="G831" s="10" t="s">
        <v>2237</v>
      </c>
      <c r="H831" s="15" t="s">
        <v>2579</v>
      </c>
      <c r="I831" s="15" t="s">
        <v>120</v>
      </c>
      <c r="J831" s="11">
        <v>50.36</v>
      </c>
      <c r="K831" s="55">
        <f>Tableau4[[#This Row],[PU BRUT UNITAIRE
€ HT]]*(1-$C$3)</f>
        <v>29.208800000000004</v>
      </c>
      <c r="L831" s="48" t="s">
        <v>120</v>
      </c>
      <c r="M831" s="11" t="s">
        <v>120</v>
      </c>
      <c r="N831" s="55" t="e">
        <f>Tableau4[[#This Row],[PU BRUT PALETTE
€ HT]]*(1-$C$3)</f>
        <v>#VALUE!</v>
      </c>
      <c r="O831" s="20" t="s">
        <v>120</v>
      </c>
    </row>
    <row r="832" spans="1:15" x14ac:dyDescent="0.2">
      <c r="A832" s="10" t="s">
        <v>2580</v>
      </c>
      <c r="B832" s="9" t="s">
        <v>120</v>
      </c>
      <c r="C832" s="10">
        <v>39241000</v>
      </c>
      <c r="D832" s="10">
        <v>828</v>
      </c>
      <c r="E832" s="10" t="s">
        <v>2464</v>
      </c>
      <c r="F832" s="10" t="s">
        <v>1819</v>
      </c>
      <c r="G832" s="10" t="s">
        <v>1820</v>
      </c>
      <c r="H832" s="15" t="s">
        <v>2581</v>
      </c>
      <c r="I832" s="15" t="s">
        <v>120</v>
      </c>
      <c r="J832" s="11">
        <v>1.29</v>
      </c>
      <c r="K832" s="55">
        <f>Tableau4[[#This Row],[PU BRUT UNITAIRE
€ HT]]*(1-$C$3)</f>
        <v>0.74820000000000009</v>
      </c>
      <c r="L832" s="48" t="s">
        <v>120</v>
      </c>
      <c r="M832" s="11" t="s">
        <v>120</v>
      </c>
      <c r="N832" s="55" t="e">
        <f>Tableau4[[#This Row],[PU BRUT PALETTE
€ HT]]*(1-$C$3)</f>
        <v>#VALUE!</v>
      </c>
      <c r="O832" s="20" t="s">
        <v>120</v>
      </c>
    </row>
    <row r="833" spans="1:15" x14ac:dyDescent="0.2">
      <c r="A833" s="10" t="s">
        <v>2582</v>
      </c>
      <c r="B833" s="9" t="s">
        <v>120</v>
      </c>
      <c r="C833" s="10">
        <v>39241000</v>
      </c>
      <c r="D833" s="10">
        <v>829</v>
      </c>
      <c r="E833" s="10" t="s">
        <v>2464</v>
      </c>
      <c r="F833" s="10" t="s">
        <v>1819</v>
      </c>
      <c r="G833" s="10" t="s">
        <v>1820</v>
      </c>
      <c r="H833" s="15" t="s">
        <v>2583</v>
      </c>
      <c r="I833" s="15" t="s">
        <v>120</v>
      </c>
      <c r="J833" s="11">
        <v>13.59</v>
      </c>
      <c r="K833" s="55">
        <f>Tableau4[[#This Row],[PU BRUT UNITAIRE
€ HT]]*(1-$C$3)</f>
        <v>7.882200000000001</v>
      </c>
      <c r="L833" s="48" t="s">
        <v>120</v>
      </c>
      <c r="M833" s="11" t="s">
        <v>120</v>
      </c>
      <c r="N833" s="55" t="e">
        <f>Tableau4[[#This Row],[PU BRUT PALETTE
€ HT]]*(1-$C$3)</f>
        <v>#VALUE!</v>
      </c>
      <c r="O833" s="20" t="s">
        <v>120</v>
      </c>
    </row>
    <row r="834" spans="1:15" x14ac:dyDescent="0.2">
      <c r="A834" s="10" t="s">
        <v>2584</v>
      </c>
      <c r="B834" s="9" t="s">
        <v>120</v>
      </c>
      <c r="C834" s="10">
        <v>39233090</v>
      </c>
      <c r="D834" s="10">
        <v>830</v>
      </c>
      <c r="E834" s="10" t="s">
        <v>2464</v>
      </c>
      <c r="F834" s="10" t="s">
        <v>1910</v>
      </c>
      <c r="G834" s="10" t="s">
        <v>1911</v>
      </c>
      <c r="H834" s="15" t="s">
        <v>2585</v>
      </c>
      <c r="I834" s="15" t="s">
        <v>120</v>
      </c>
      <c r="J834" s="11">
        <v>5.72</v>
      </c>
      <c r="K834" s="55">
        <f>Tableau4[[#This Row],[PU BRUT UNITAIRE
€ HT]]*(1-$C$3)</f>
        <v>3.3176000000000001</v>
      </c>
      <c r="L834" s="48" t="s">
        <v>120</v>
      </c>
      <c r="M834" s="11" t="s">
        <v>120</v>
      </c>
      <c r="N834" s="55" t="e">
        <f>Tableau4[[#This Row],[PU BRUT PALETTE
€ HT]]*(1-$C$3)</f>
        <v>#VALUE!</v>
      </c>
      <c r="O834" s="20" t="s">
        <v>120</v>
      </c>
    </row>
    <row r="835" spans="1:15" x14ac:dyDescent="0.2">
      <c r="A835" s="10" t="s">
        <v>2586</v>
      </c>
      <c r="B835" s="9" t="s">
        <v>120</v>
      </c>
      <c r="C835" s="10">
        <v>39233090</v>
      </c>
      <c r="D835" s="10">
        <v>831</v>
      </c>
      <c r="E835" s="10" t="s">
        <v>2464</v>
      </c>
      <c r="F835" s="10" t="s">
        <v>1910</v>
      </c>
      <c r="G835" s="10" t="s">
        <v>1911</v>
      </c>
      <c r="H835" s="15" t="s">
        <v>2587</v>
      </c>
      <c r="I835" s="15" t="s">
        <v>120</v>
      </c>
      <c r="J835" s="11">
        <v>13.45</v>
      </c>
      <c r="K835" s="55">
        <f>Tableau4[[#This Row],[PU BRUT UNITAIRE
€ HT]]*(1-$C$3)</f>
        <v>7.8010000000000002</v>
      </c>
      <c r="L835" s="48" t="s">
        <v>120</v>
      </c>
      <c r="M835" s="11" t="s">
        <v>120</v>
      </c>
      <c r="N835" s="55" t="e">
        <f>Tableau4[[#This Row],[PU BRUT PALETTE
€ HT]]*(1-$C$3)</f>
        <v>#VALUE!</v>
      </c>
      <c r="O835" s="20" t="s">
        <v>120</v>
      </c>
    </row>
    <row r="836" spans="1:15" x14ac:dyDescent="0.2">
      <c r="A836" s="10" t="s">
        <v>2588</v>
      </c>
      <c r="B836" s="9" t="s">
        <v>120</v>
      </c>
      <c r="C836" s="10">
        <v>39233090</v>
      </c>
      <c r="D836" s="10">
        <v>832</v>
      </c>
      <c r="E836" s="10" t="s">
        <v>2464</v>
      </c>
      <c r="F836" s="10" t="s">
        <v>1910</v>
      </c>
      <c r="G836" s="10" t="s">
        <v>1911</v>
      </c>
      <c r="H836" s="15" t="s">
        <v>2589</v>
      </c>
      <c r="I836" s="15" t="s">
        <v>120</v>
      </c>
      <c r="J836" s="11">
        <v>9.8699999999999992</v>
      </c>
      <c r="K836" s="55">
        <f>Tableau4[[#This Row],[PU BRUT UNITAIRE
€ HT]]*(1-$C$3)</f>
        <v>5.7246000000000006</v>
      </c>
      <c r="L836" s="48" t="s">
        <v>120</v>
      </c>
      <c r="M836" s="11" t="s">
        <v>120</v>
      </c>
      <c r="N836" s="55" t="e">
        <f>Tableau4[[#This Row],[PU BRUT PALETTE
€ HT]]*(1-$C$3)</f>
        <v>#VALUE!</v>
      </c>
      <c r="O836" s="20" t="s">
        <v>120</v>
      </c>
    </row>
    <row r="837" spans="1:15" x14ac:dyDescent="0.2">
      <c r="A837" s="10" t="s">
        <v>2590</v>
      </c>
      <c r="B837" s="9" t="s">
        <v>120</v>
      </c>
      <c r="C837" s="10">
        <v>39233090</v>
      </c>
      <c r="D837" s="10">
        <v>833</v>
      </c>
      <c r="E837" s="10" t="s">
        <v>2464</v>
      </c>
      <c r="F837" s="10" t="s">
        <v>1910</v>
      </c>
      <c r="G837" s="10" t="s">
        <v>1911</v>
      </c>
      <c r="H837" s="15" t="s">
        <v>2591</v>
      </c>
      <c r="I837" s="15" t="s">
        <v>120</v>
      </c>
      <c r="J837" s="11">
        <v>2.86</v>
      </c>
      <c r="K837" s="55">
        <f>Tableau4[[#This Row],[PU BRUT UNITAIRE
€ HT]]*(1-$C$3)</f>
        <v>1.6588000000000001</v>
      </c>
      <c r="L837" s="48" t="s">
        <v>120</v>
      </c>
      <c r="M837" s="11" t="s">
        <v>120</v>
      </c>
      <c r="N837" s="55" t="e">
        <f>Tableau4[[#This Row],[PU BRUT PALETTE
€ HT]]*(1-$C$3)</f>
        <v>#VALUE!</v>
      </c>
      <c r="O837" s="20" t="s">
        <v>120</v>
      </c>
    </row>
    <row r="838" spans="1:15" x14ac:dyDescent="0.2">
      <c r="A838" s="10" t="s">
        <v>2592</v>
      </c>
      <c r="B838" s="9" t="s">
        <v>120</v>
      </c>
      <c r="C838" s="10">
        <v>39233090</v>
      </c>
      <c r="D838" s="10">
        <v>834</v>
      </c>
      <c r="E838" s="10" t="s">
        <v>2464</v>
      </c>
      <c r="F838" s="10" t="s">
        <v>1910</v>
      </c>
      <c r="G838" s="10" t="s">
        <v>1911</v>
      </c>
      <c r="H838" s="15" t="s">
        <v>2593</v>
      </c>
      <c r="I838" s="15" t="s">
        <v>120</v>
      </c>
      <c r="J838" s="11">
        <v>8.44</v>
      </c>
      <c r="K838" s="55">
        <f>Tableau4[[#This Row],[PU BRUT UNITAIRE
€ HT]]*(1-$C$3)</f>
        <v>4.8952</v>
      </c>
      <c r="L838" s="48" t="s">
        <v>120</v>
      </c>
      <c r="M838" s="11" t="s">
        <v>120</v>
      </c>
      <c r="N838" s="55" t="e">
        <f>Tableau4[[#This Row],[PU BRUT PALETTE
€ HT]]*(1-$C$3)</f>
        <v>#VALUE!</v>
      </c>
      <c r="O838" s="20" t="s">
        <v>120</v>
      </c>
    </row>
    <row r="839" spans="1:15" x14ac:dyDescent="0.2">
      <c r="A839" s="10" t="s">
        <v>2594</v>
      </c>
      <c r="B839" s="9" t="s">
        <v>120</v>
      </c>
      <c r="C839" s="10">
        <v>39233090</v>
      </c>
      <c r="D839" s="10">
        <v>835</v>
      </c>
      <c r="E839" s="10" t="s">
        <v>2464</v>
      </c>
      <c r="F839" s="10" t="s">
        <v>1910</v>
      </c>
      <c r="G839" s="10" t="s">
        <v>1911</v>
      </c>
      <c r="H839" s="15" t="s">
        <v>2595</v>
      </c>
      <c r="I839" s="15" t="s">
        <v>120</v>
      </c>
      <c r="J839" s="11">
        <v>5.72</v>
      </c>
      <c r="K839" s="55">
        <f>Tableau4[[#This Row],[PU BRUT UNITAIRE
€ HT]]*(1-$C$3)</f>
        <v>3.3176000000000001</v>
      </c>
      <c r="L839" s="48" t="s">
        <v>120</v>
      </c>
      <c r="M839" s="11" t="s">
        <v>120</v>
      </c>
      <c r="N839" s="55" t="e">
        <f>Tableau4[[#This Row],[PU BRUT PALETTE
€ HT]]*(1-$C$3)</f>
        <v>#VALUE!</v>
      </c>
      <c r="O839" s="20" t="s">
        <v>120</v>
      </c>
    </row>
    <row r="840" spans="1:15" x14ac:dyDescent="0.2">
      <c r="A840" s="10" t="s">
        <v>2596</v>
      </c>
      <c r="B840" s="9" t="s">
        <v>120</v>
      </c>
      <c r="C840" s="10">
        <v>39233090</v>
      </c>
      <c r="D840" s="10">
        <v>836</v>
      </c>
      <c r="E840" s="10" t="s">
        <v>2464</v>
      </c>
      <c r="F840" s="10" t="s">
        <v>1910</v>
      </c>
      <c r="G840" s="10" t="s">
        <v>1911</v>
      </c>
      <c r="H840" s="15" t="s">
        <v>2597</v>
      </c>
      <c r="I840" s="15" t="s">
        <v>120</v>
      </c>
      <c r="J840" s="11">
        <v>3.58</v>
      </c>
      <c r="K840" s="55">
        <f>Tableau4[[#This Row],[PU BRUT UNITAIRE
€ HT]]*(1-$C$3)</f>
        <v>2.0764000000000005</v>
      </c>
      <c r="L840" s="48" t="s">
        <v>120</v>
      </c>
      <c r="M840" s="11" t="s">
        <v>120</v>
      </c>
      <c r="N840" s="55" t="e">
        <f>Tableau4[[#This Row],[PU BRUT PALETTE
€ HT]]*(1-$C$3)</f>
        <v>#VALUE!</v>
      </c>
      <c r="O840" s="20" t="s">
        <v>120</v>
      </c>
    </row>
    <row r="841" spans="1:15" x14ac:dyDescent="0.2">
      <c r="A841" s="10" t="s">
        <v>2598</v>
      </c>
      <c r="B841" s="9" t="s">
        <v>120</v>
      </c>
      <c r="C841" s="10">
        <v>39233090</v>
      </c>
      <c r="D841" s="10">
        <v>837</v>
      </c>
      <c r="E841" s="10" t="s">
        <v>2464</v>
      </c>
      <c r="F841" s="10" t="s">
        <v>1910</v>
      </c>
      <c r="G841" s="10" t="s">
        <v>1911</v>
      </c>
      <c r="H841" s="15" t="s">
        <v>2599</v>
      </c>
      <c r="I841" s="15" t="s">
        <v>120</v>
      </c>
      <c r="J841" s="11">
        <v>4.29</v>
      </c>
      <c r="K841" s="55">
        <f>Tableau4[[#This Row],[PU BRUT UNITAIRE
€ HT]]*(1-$C$3)</f>
        <v>2.4882000000000004</v>
      </c>
      <c r="L841" s="48" t="s">
        <v>120</v>
      </c>
      <c r="M841" s="11" t="s">
        <v>120</v>
      </c>
      <c r="N841" s="55" t="e">
        <f>Tableau4[[#This Row],[PU BRUT PALETTE
€ HT]]*(1-$C$3)</f>
        <v>#VALUE!</v>
      </c>
      <c r="O841" s="20" t="s">
        <v>120</v>
      </c>
    </row>
    <row r="842" spans="1:15" x14ac:dyDescent="0.2">
      <c r="A842" s="10" t="s">
        <v>2600</v>
      </c>
      <c r="B842" s="9" t="s">
        <v>120</v>
      </c>
      <c r="C842" s="10">
        <v>39233090</v>
      </c>
      <c r="D842" s="10">
        <v>838</v>
      </c>
      <c r="E842" s="10" t="s">
        <v>2464</v>
      </c>
      <c r="F842" s="10" t="s">
        <v>1910</v>
      </c>
      <c r="G842" s="10" t="s">
        <v>1911</v>
      </c>
      <c r="H842" s="15" t="s">
        <v>2601</v>
      </c>
      <c r="I842" s="15" t="s">
        <v>120</v>
      </c>
      <c r="J842" s="11">
        <v>9.16</v>
      </c>
      <c r="K842" s="55">
        <f>Tableau4[[#This Row],[PU BRUT UNITAIRE
€ HT]]*(1-$C$3)</f>
        <v>5.3128000000000011</v>
      </c>
      <c r="L842" s="48" t="s">
        <v>120</v>
      </c>
      <c r="M842" s="11" t="s">
        <v>120</v>
      </c>
      <c r="N842" s="55" t="e">
        <f>Tableau4[[#This Row],[PU BRUT PALETTE
€ HT]]*(1-$C$3)</f>
        <v>#VALUE!</v>
      </c>
      <c r="O842" s="20" t="s">
        <v>120</v>
      </c>
    </row>
    <row r="843" spans="1:15" x14ac:dyDescent="0.2">
      <c r="A843" s="10" t="s">
        <v>2602</v>
      </c>
      <c r="B843" s="9" t="s">
        <v>120</v>
      </c>
      <c r="C843" s="10">
        <v>39233090</v>
      </c>
      <c r="D843" s="10">
        <v>839</v>
      </c>
      <c r="E843" s="10" t="s">
        <v>2464</v>
      </c>
      <c r="F843" s="10" t="s">
        <v>1910</v>
      </c>
      <c r="G843" s="10" t="s">
        <v>1911</v>
      </c>
      <c r="H843" s="15" t="s">
        <v>2603</v>
      </c>
      <c r="I843" s="15" t="s">
        <v>120</v>
      </c>
      <c r="J843" s="11">
        <v>7.01</v>
      </c>
      <c r="K843" s="55">
        <f>Tableau4[[#This Row],[PU BRUT UNITAIRE
€ HT]]*(1-$C$3)</f>
        <v>4.0658000000000003</v>
      </c>
      <c r="L843" s="48" t="s">
        <v>120</v>
      </c>
      <c r="M843" s="11" t="s">
        <v>120</v>
      </c>
      <c r="N843" s="55" t="e">
        <f>Tableau4[[#This Row],[PU BRUT PALETTE
€ HT]]*(1-$C$3)</f>
        <v>#VALUE!</v>
      </c>
      <c r="O843" s="20" t="s">
        <v>120</v>
      </c>
    </row>
    <row r="844" spans="1:15" x14ac:dyDescent="0.2">
      <c r="A844" s="10" t="s">
        <v>2604</v>
      </c>
      <c r="B844" s="9" t="s">
        <v>120</v>
      </c>
      <c r="C844" s="10">
        <v>39233090</v>
      </c>
      <c r="D844" s="10">
        <v>840</v>
      </c>
      <c r="E844" s="10" t="s">
        <v>2464</v>
      </c>
      <c r="F844" s="10" t="s">
        <v>1910</v>
      </c>
      <c r="G844" s="10" t="s">
        <v>1911</v>
      </c>
      <c r="H844" s="15" t="s">
        <v>2605</v>
      </c>
      <c r="I844" s="15" t="s">
        <v>120</v>
      </c>
      <c r="J844" s="11">
        <v>5.72</v>
      </c>
      <c r="K844" s="55">
        <f>Tableau4[[#This Row],[PU BRUT UNITAIRE
€ HT]]*(1-$C$3)</f>
        <v>3.3176000000000001</v>
      </c>
      <c r="L844" s="48" t="s">
        <v>120</v>
      </c>
      <c r="M844" s="11" t="s">
        <v>120</v>
      </c>
      <c r="N844" s="55" t="e">
        <f>Tableau4[[#This Row],[PU BRUT PALETTE
€ HT]]*(1-$C$3)</f>
        <v>#VALUE!</v>
      </c>
      <c r="O844" s="20" t="s">
        <v>120</v>
      </c>
    </row>
    <row r="845" spans="1:15" x14ac:dyDescent="0.2">
      <c r="A845" s="10" t="s">
        <v>2606</v>
      </c>
      <c r="B845" s="9" t="s">
        <v>120</v>
      </c>
      <c r="C845" s="10">
        <v>39233090</v>
      </c>
      <c r="D845" s="10">
        <v>841</v>
      </c>
      <c r="E845" s="10" t="s">
        <v>2464</v>
      </c>
      <c r="F845" s="10" t="s">
        <v>1910</v>
      </c>
      <c r="G845" s="10" t="s">
        <v>1911</v>
      </c>
      <c r="H845" s="15" t="s">
        <v>2607</v>
      </c>
      <c r="I845" s="15" t="s">
        <v>120</v>
      </c>
      <c r="J845" s="11">
        <v>5.01</v>
      </c>
      <c r="K845" s="55">
        <f>Tableau4[[#This Row],[PU BRUT UNITAIRE
€ HT]]*(1-$C$3)</f>
        <v>2.9058000000000002</v>
      </c>
      <c r="L845" s="48" t="s">
        <v>120</v>
      </c>
      <c r="M845" s="11" t="s">
        <v>120</v>
      </c>
      <c r="N845" s="55" t="e">
        <f>Tableau4[[#This Row],[PU BRUT PALETTE
€ HT]]*(1-$C$3)</f>
        <v>#VALUE!</v>
      </c>
      <c r="O845" s="20" t="s">
        <v>120</v>
      </c>
    </row>
    <row r="846" spans="1:15" x14ac:dyDescent="0.2">
      <c r="A846" s="10" t="s">
        <v>2608</v>
      </c>
      <c r="B846" s="9" t="s">
        <v>120</v>
      </c>
      <c r="C846" s="10">
        <v>39231090</v>
      </c>
      <c r="D846" s="10">
        <v>842</v>
      </c>
      <c r="E846" s="10" t="s">
        <v>2464</v>
      </c>
      <c r="F846" s="10" t="s">
        <v>1526</v>
      </c>
      <c r="G846" s="10" t="s">
        <v>1527</v>
      </c>
      <c r="H846" s="15" t="s">
        <v>2609</v>
      </c>
      <c r="I846" s="15" t="s">
        <v>120</v>
      </c>
      <c r="J846" s="11">
        <v>33.85</v>
      </c>
      <c r="K846" s="55">
        <f>Tableau4[[#This Row],[PU BRUT UNITAIRE
€ HT]]*(1-$C$3)</f>
        <v>19.633000000000003</v>
      </c>
      <c r="L846" s="48" t="s">
        <v>120</v>
      </c>
      <c r="M846" s="11" t="s">
        <v>120</v>
      </c>
      <c r="N846" s="55" t="e">
        <f>Tableau4[[#This Row],[PU BRUT PALETTE
€ HT]]*(1-$C$3)</f>
        <v>#VALUE!</v>
      </c>
      <c r="O846" s="20" t="s">
        <v>120</v>
      </c>
    </row>
    <row r="847" spans="1:15" x14ac:dyDescent="0.2">
      <c r="A847" s="10" t="s">
        <v>2610</v>
      </c>
      <c r="B847" s="9" t="s">
        <v>120</v>
      </c>
      <c r="C847" s="10">
        <v>96039091</v>
      </c>
      <c r="D847" s="10">
        <v>843</v>
      </c>
      <c r="E847" s="10" t="s">
        <v>2464</v>
      </c>
      <c r="F847" s="10" t="s">
        <v>2335</v>
      </c>
      <c r="G847" s="10" t="s">
        <v>2336</v>
      </c>
      <c r="H847" s="15" t="s">
        <v>2611</v>
      </c>
      <c r="I847" s="15" t="s">
        <v>120</v>
      </c>
      <c r="J847" s="11">
        <v>2.2799999999999998</v>
      </c>
      <c r="K847" s="55">
        <f>Tableau4[[#This Row],[PU BRUT UNITAIRE
€ HT]]*(1-$C$3)</f>
        <v>1.3224</v>
      </c>
      <c r="L847" s="48" t="s">
        <v>120</v>
      </c>
      <c r="M847" s="11" t="s">
        <v>120</v>
      </c>
      <c r="N847" s="55" t="e">
        <f>Tableau4[[#This Row],[PU BRUT PALETTE
€ HT]]*(1-$C$3)</f>
        <v>#VALUE!</v>
      </c>
      <c r="O847" s="20" t="s">
        <v>120</v>
      </c>
    </row>
    <row r="848" spans="1:15" x14ac:dyDescent="0.2">
      <c r="A848" s="10" t="s">
        <v>2612</v>
      </c>
      <c r="B848" s="9" t="s">
        <v>120</v>
      </c>
      <c r="C848" s="10">
        <v>39269099</v>
      </c>
      <c r="D848" s="10">
        <v>844</v>
      </c>
      <c r="E848" s="10" t="s">
        <v>2464</v>
      </c>
      <c r="F848" s="10" t="s">
        <v>2219</v>
      </c>
      <c r="G848" s="10" t="s">
        <v>2220</v>
      </c>
      <c r="H848" s="15" t="s">
        <v>2613</v>
      </c>
      <c r="I848" s="15" t="s">
        <v>120</v>
      </c>
      <c r="J848" s="11">
        <v>24.25</v>
      </c>
      <c r="K848" s="55">
        <f>Tableau4[[#This Row],[PU BRUT UNITAIRE
€ HT]]*(1-$C$3)</f>
        <v>14.065000000000001</v>
      </c>
      <c r="L848" s="48" t="s">
        <v>120</v>
      </c>
      <c r="M848" s="11" t="s">
        <v>120</v>
      </c>
      <c r="N848" s="55" t="e">
        <f>Tableau4[[#This Row],[PU BRUT PALETTE
€ HT]]*(1-$C$3)</f>
        <v>#VALUE!</v>
      </c>
      <c r="O848" s="20" t="s">
        <v>120</v>
      </c>
    </row>
    <row r="849" spans="1:15" x14ac:dyDescent="0.2">
      <c r="A849" s="10" t="s">
        <v>2614</v>
      </c>
      <c r="B849" s="9" t="s">
        <v>120</v>
      </c>
      <c r="C849" s="10">
        <v>39269099</v>
      </c>
      <c r="D849" s="10">
        <v>845</v>
      </c>
      <c r="E849" s="10" t="s">
        <v>2464</v>
      </c>
      <c r="F849" s="10" t="s">
        <v>2219</v>
      </c>
      <c r="G849" s="10" t="s">
        <v>2220</v>
      </c>
      <c r="H849" s="15" t="s">
        <v>2615</v>
      </c>
      <c r="I849" s="15" t="s">
        <v>120</v>
      </c>
      <c r="J849" s="11">
        <v>12.51</v>
      </c>
      <c r="K849" s="55">
        <f>Tableau4[[#This Row],[PU BRUT UNITAIRE
€ HT]]*(1-$C$3)</f>
        <v>7.2558000000000007</v>
      </c>
      <c r="L849" s="48" t="s">
        <v>120</v>
      </c>
      <c r="M849" s="11" t="s">
        <v>120</v>
      </c>
      <c r="N849" s="55" t="e">
        <f>Tableau4[[#This Row],[PU BRUT PALETTE
€ HT]]*(1-$C$3)</f>
        <v>#VALUE!</v>
      </c>
      <c r="O849" s="20" t="s">
        <v>120</v>
      </c>
    </row>
    <row r="850" spans="1:15" x14ac:dyDescent="0.2">
      <c r="A850" s="10" t="s">
        <v>2616</v>
      </c>
      <c r="B850" s="9" t="s">
        <v>120</v>
      </c>
      <c r="C850" s="10">
        <v>39269099</v>
      </c>
      <c r="D850" s="10">
        <v>846</v>
      </c>
      <c r="E850" s="10" t="s">
        <v>2464</v>
      </c>
      <c r="F850" s="10" t="s">
        <v>2219</v>
      </c>
      <c r="G850" s="10" t="s">
        <v>2220</v>
      </c>
      <c r="H850" s="15" t="s">
        <v>2617</v>
      </c>
      <c r="I850" s="15" t="s">
        <v>120</v>
      </c>
      <c r="J850" s="11">
        <v>24.25</v>
      </c>
      <c r="K850" s="55">
        <f>Tableau4[[#This Row],[PU BRUT UNITAIRE
€ HT]]*(1-$C$3)</f>
        <v>14.065000000000001</v>
      </c>
      <c r="L850" s="48" t="s">
        <v>120</v>
      </c>
      <c r="M850" s="11" t="s">
        <v>120</v>
      </c>
      <c r="N850" s="55" t="e">
        <f>Tableau4[[#This Row],[PU BRUT PALETTE
€ HT]]*(1-$C$3)</f>
        <v>#VALUE!</v>
      </c>
      <c r="O850" s="20" t="s">
        <v>120</v>
      </c>
    </row>
    <row r="851" spans="1:15" x14ac:dyDescent="0.2">
      <c r="A851" s="10" t="s">
        <v>2618</v>
      </c>
      <c r="B851" s="9" t="s">
        <v>120</v>
      </c>
      <c r="C851" s="10">
        <v>39269099</v>
      </c>
      <c r="D851" s="10">
        <v>847</v>
      </c>
      <c r="E851" s="10" t="s">
        <v>2464</v>
      </c>
      <c r="F851" s="10" t="s">
        <v>2219</v>
      </c>
      <c r="G851" s="10" t="s">
        <v>2220</v>
      </c>
      <c r="H851" s="15" t="s">
        <v>2619</v>
      </c>
      <c r="I851" s="15" t="s">
        <v>120</v>
      </c>
      <c r="J851" s="11">
        <v>24.25</v>
      </c>
      <c r="K851" s="55">
        <f>Tableau4[[#This Row],[PU BRUT UNITAIRE
€ HT]]*(1-$C$3)</f>
        <v>14.065000000000001</v>
      </c>
      <c r="L851" s="48" t="s">
        <v>120</v>
      </c>
      <c r="M851" s="11" t="s">
        <v>120</v>
      </c>
      <c r="N851" s="55" t="e">
        <f>Tableau4[[#This Row],[PU BRUT PALETTE
€ HT]]*(1-$C$3)</f>
        <v>#VALUE!</v>
      </c>
      <c r="O851" s="20" t="s">
        <v>120</v>
      </c>
    </row>
    <row r="852" spans="1:15" x14ac:dyDescent="0.2">
      <c r="A852" s="10" t="s">
        <v>2620</v>
      </c>
      <c r="B852" s="9" t="s">
        <v>120</v>
      </c>
      <c r="C852" s="10">
        <v>39269099</v>
      </c>
      <c r="D852" s="10">
        <v>848</v>
      </c>
      <c r="E852" s="10" t="s">
        <v>2464</v>
      </c>
      <c r="F852" s="10" t="s">
        <v>2219</v>
      </c>
      <c r="G852" s="10" t="s">
        <v>2220</v>
      </c>
      <c r="H852" s="15" t="s">
        <v>2621</v>
      </c>
      <c r="I852" s="15" t="s">
        <v>120</v>
      </c>
      <c r="J852" s="11">
        <v>24.25</v>
      </c>
      <c r="K852" s="55">
        <f>Tableau4[[#This Row],[PU BRUT UNITAIRE
€ HT]]*(1-$C$3)</f>
        <v>14.065000000000001</v>
      </c>
      <c r="L852" s="48" t="s">
        <v>120</v>
      </c>
      <c r="M852" s="11" t="s">
        <v>120</v>
      </c>
      <c r="N852" s="55" t="e">
        <f>Tableau4[[#This Row],[PU BRUT PALETTE
€ HT]]*(1-$C$3)</f>
        <v>#VALUE!</v>
      </c>
      <c r="O852" s="20" t="s">
        <v>120</v>
      </c>
    </row>
    <row r="853" spans="1:15" x14ac:dyDescent="0.2">
      <c r="A853" s="10" t="s">
        <v>2622</v>
      </c>
      <c r="B853" s="9" t="s">
        <v>120</v>
      </c>
      <c r="C853" s="10">
        <v>39269099</v>
      </c>
      <c r="D853" s="10">
        <v>849</v>
      </c>
      <c r="E853" s="10" t="s">
        <v>2464</v>
      </c>
      <c r="F853" s="10" t="s">
        <v>2219</v>
      </c>
      <c r="G853" s="10" t="s">
        <v>2220</v>
      </c>
      <c r="H853" s="15" t="s">
        <v>2623</v>
      </c>
      <c r="I853" s="15" t="s">
        <v>120</v>
      </c>
      <c r="J853" s="11">
        <v>24.25</v>
      </c>
      <c r="K853" s="55">
        <f>Tableau4[[#This Row],[PU BRUT UNITAIRE
€ HT]]*(1-$C$3)</f>
        <v>14.065000000000001</v>
      </c>
      <c r="L853" s="48" t="s">
        <v>120</v>
      </c>
      <c r="M853" s="11" t="s">
        <v>120</v>
      </c>
      <c r="N853" s="55" t="e">
        <f>Tableau4[[#This Row],[PU BRUT PALETTE
€ HT]]*(1-$C$3)</f>
        <v>#VALUE!</v>
      </c>
      <c r="O853" s="20" t="s">
        <v>120</v>
      </c>
    </row>
    <row r="854" spans="1:15" x14ac:dyDescent="0.2">
      <c r="A854" s="10" t="s">
        <v>2624</v>
      </c>
      <c r="B854" s="9" t="s">
        <v>120</v>
      </c>
      <c r="C854" s="10">
        <v>39231090</v>
      </c>
      <c r="D854" s="10">
        <v>850</v>
      </c>
      <c r="E854" s="10" t="s">
        <v>2464</v>
      </c>
      <c r="F854" s="10" t="s">
        <v>2076</v>
      </c>
      <c r="G854" s="10" t="s">
        <v>2077</v>
      </c>
      <c r="H854" s="15" t="s">
        <v>2625</v>
      </c>
      <c r="I854" s="15" t="s">
        <v>120</v>
      </c>
      <c r="J854" s="11">
        <v>22.63</v>
      </c>
      <c r="K854" s="55">
        <f>Tableau4[[#This Row],[PU BRUT UNITAIRE
€ HT]]*(1-$C$3)</f>
        <v>13.125400000000001</v>
      </c>
      <c r="L854" s="48" t="s">
        <v>120</v>
      </c>
      <c r="M854" s="11" t="s">
        <v>120</v>
      </c>
      <c r="N854" s="55" t="e">
        <f>Tableau4[[#This Row],[PU BRUT PALETTE
€ HT]]*(1-$C$3)</f>
        <v>#VALUE!</v>
      </c>
      <c r="O854" s="20" t="s">
        <v>120</v>
      </c>
    </row>
    <row r="855" spans="1:15" x14ac:dyDescent="0.2">
      <c r="A855" s="10" t="s">
        <v>2626</v>
      </c>
      <c r="B855" s="9" t="s">
        <v>120</v>
      </c>
      <c r="C855" s="10">
        <v>39241000</v>
      </c>
      <c r="D855" s="10">
        <v>851</v>
      </c>
      <c r="E855" s="10" t="s">
        <v>2464</v>
      </c>
      <c r="F855" s="10" t="s">
        <v>1725</v>
      </c>
      <c r="G855" s="10" t="s">
        <v>1726</v>
      </c>
      <c r="H855" s="15" t="s">
        <v>2627</v>
      </c>
      <c r="I855" s="15" t="s">
        <v>120</v>
      </c>
      <c r="J855" s="11">
        <v>5.58</v>
      </c>
      <c r="K855" s="55">
        <f>Tableau4[[#This Row],[PU BRUT UNITAIRE
€ HT]]*(1-$C$3)</f>
        <v>3.2364000000000006</v>
      </c>
      <c r="L855" s="48" t="s">
        <v>120</v>
      </c>
      <c r="M855" s="11" t="s">
        <v>120</v>
      </c>
      <c r="N855" s="55" t="e">
        <f>Tableau4[[#This Row],[PU BRUT PALETTE
€ HT]]*(1-$C$3)</f>
        <v>#VALUE!</v>
      </c>
      <c r="O855" s="20" t="s">
        <v>120</v>
      </c>
    </row>
    <row r="856" spans="1:15" x14ac:dyDescent="0.2">
      <c r="A856" s="10" t="s">
        <v>2628</v>
      </c>
      <c r="B856" s="9" t="s">
        <v>120</v>
      </c>
      <c r="C856" s="10">
        <v>39241000</v>
      </c>
      <c r="D856" s="10">
        <v>852</v>
      </c>
      <c r="E856" s="10" t="s">
        <v>2464</v>
      </c>
      <c r="F856" s="10" t="s">
        <v>1725</v>
      </c>
      <c r="G856" s="10" t="s">
        <v>1726</v>
      </c>
      <c r="H856" s="15" t="s">
        <v>2629</v>
      </c>
      <c r="I856" s="15" t="s">
        <v>120</v>
      </c>
      <c r="J856" s="11">
        <v>5.58</v>
      </c>
      <c r="K856" s="55">
        <f>Tableau4[[#This Row],[PU BRUT UNITAIRE
€ HT]]*(1-$C$3)</f>
        <v>3.2364000000000006</v>
      </c>
      <c r="L856" s="48" t="s">
        <v>120</v>
      </c>
      <c r="M856" s="11" t="s">
        <v>120</v>
      </c>
      <c r="N856" s="55" t="e">
        <f>Tableau4[[#This Row],[PU BRUT PALETTE
€ HT]]*(1-$C$3)</f>
        <v>#VALUE!</v>
      </c>
      <c r="O856" s="20" t="s">
        <v>120</v>
      </c>
    </row>
    <row r="857" spans="1:15" x14ac:dyDescent="0.2">
      <c r="A857" s="10" t="s">
        <v>2630</v>
      </c>
      <c r="B857" s="9" t="s">
        <v>120</v>
      </c>
      <c r="C857" s="10">
        <v>39241000</v>
      </c>
      <c r="D857" s="10">
        <v>853</v>
      </c>
      <c r="E857" s="10" t="s">
        <v>2464</v>
      </c>
      <c r="F857" s="10" t="s">
        <v>1725</v>
      </c>
      <c r="G857" s="10" t="s">
        <v>1726</v>
      </c>
      <c r="H857" s="15" t="s">
        <v>2631</v>
      </c>
      <c r="I857" s="15" t="s">
        <v>120</v>
      </c>
      <c r="J857" s="11">
        <v>5.58</v>
      </c>
      <c r="K857" s="55">
        <f>Tableau4[[#This Row],[PU BRUT UNITAIRE
€ HT]]*(1-$C$3)</f>
        <v>3.2364000000000006</v>
      </c>
      <c r="L857" s="48" t="s">
        <v>120</v>
      </c>
      <c r="M857" s="11" t="s">
        <v>120</v>
      </c>
      <c r="N857" s="55" t="e">
        <f>Tableau4[[#This Row],[PU BRUT PALETTE
€ HT]]*(1-$C$3)</f>
        <v>#VALUE!</v>
      </c>
      <c r="O857" s="20" t="s">
        <v>120</v>
      </c>
    </row>
    <row r="858" spans="1:15" x14ac:dyDescent="0.2">
      <c r="A858" s="10" t="s">
        <v>2632</v>
      </c>
      <c r="B858" s="9" t="s">
        <v>120</v>
      </c>
      <c r="C858" s="10">
        <v>39241000</v>
      </c>
      <c r="D858" s="10">
        <v>854</v>
      </c>
      <c r="E858" s="10" t="s">
        <v>2464</v>
      </c>
      <c r="F858" s="10" t="s">
        <v>1725</v>
      </c>
      <c r="G858" s="10" t="s">
        <v>1726</v>
      </c>
      <c r="H858" s="15" t="s">
        <v>2633</v>
      </c>
      <c r="I858" s="15" t="s">
        <v>120</v>
      </c>
      <c r="J858" s="11">
        <v>5.58</v>
      </c>
      <c r="K858" s="55">
        <f>Tableau4[[#This Row],[PU BRUT UNITAIRE
€ HT]]*(1-$C$3)</f>
        <v>3.2364000000000006</v>
      </c>
      <c r="L858" s="48" t="s">
        <v>120</v>
      </c>
      <c r="M858" s="11" t="s">
        <v>120</v>
      </c>
      <c r="N858" s="55" t="e">
        <f>Tableau4[[#This Row],[PU BRUT PALETTE
€ HT]]*(1-$C$3)</f>
        <v>#VALUE!</v>
      </c>
      <c r="O858" s="20" t="s">
        <v>120</v>
      </c>
    </row>
    <row r="859" spans="1:15" x14ac:dyDescent="0.2">
      <c r="A859" s="10" t="s">
        <v>2634</v>
      </c>
      <c r="B859" s="9" t="s">
        <v>120</v>
      </c>
      <c r="C859" s="10">
        <v>39241000</v>
      </c>
      <c r="D859" s="10">
        <v>855</v>
      </c>
      <c r="E859" s="10" t="s">
        <v>2464</v>
      </c>
      <c r="F859" s="10" t="s">
        <v>1725</v>
      </c>
      <c r="G859" s="10" t="s">
        <v>1726</v>
      </c>
      <c r="H859" s="15" t="s">
        <v>2635</v>
      </c>
      <c r="I859" s="15" t="s">
        <v>120</v>
      </c>
      <c r="J859" s="11">
        <v>5.58</v>
      </c>
      <c r="K859" s="55">
        <f>Tableau4[[#This Row],[PU BRUT UNITAIRE
€ HT]]*(1-$C$3)</f>
        <v>3.2364000000000006</v>
      </c>
      <c r="L859" s="48" t="s">
        <v>120</v>
      </c>
      <c r="M859" s="11" t="s">
        <v>120</v>
      </c>
      <c r="N859" s="55" t="e">
        <f>Tableau4[[#This Row],[PU BRUT PALETTE
€ HT]]*(1-$C$3)</f>
        <v>#VALUE!</v>
      </c>
      <c r="O859" s="20" t="s">
        <v>120</v>
      </c>
    </row>
    <row r="860" spans="1:15" x14ac:dyDescent="0.2">
      <c r="A860" s="10" t="s">
        <v>2636</v>
      </c>
      <c r="B860" s="9" t="s">
        <v>120</v>
      </c>
      <c r="C860" s="10">
        <v>87168000</v>
      </c>
      <c r="D860" s="10">
        <v>856</v>
      </c>
      <c r="E860" s="10" t="s">
        <v>2464</v>
      </c>
      <c r="F860" s="10" t="s">
        <v>1947</v>
      </c>
      <c r="G860" s="10" t="s">
        <v>1948</v>
      </c>
      <c r="H860" s="15" t="s">
        <v>2637</v>
      </c>
      <c r="I860" s="15" t="s">
        <v>120</v>
      </c>
      <c r="J860" s="11">
        <v>35.119999999999997</v>
      </c>
      <c r="K860" s="55">
        <f>Tableau4[[#This Row],[PU BRUT UNITAIRE
€ HT]]*(1-$C$3)</f>
        <v>20.369600000000002</v>
      </c>
      <c r="L860" s="48" t="s">
        <v>120</v>
      </c>
      <c r="M860" s="11" t="s">
        <v>120</v>
      </c>
      <c r="N860" s="55" t="e">
        <f>Tableau4[[#This Row],[PU BRUT PALETTE
€ HT]]*(1-$C$3)</f>
        <v>#VALUE!</v>
      </c>
      <c r="O860" s="20" t="s">
        <v>120</v>
      </c>
    </row>
    <row r="861" spans="1:15" x14ac:dyDescent="0.2">
      <c r="A861" s="10" t="s">
        <v>2638</v>
      </c>
      <c r="B861" s="9" t="s">
        <v>120</v>
      </c>
      <c r="C861" s="10">
        <v>87168000</v>
      </c>
      <c r="D861" s="10">
        <v>857</v>
      </c>
      <c r="E861" s="10" t="s">
        <v>2464</v>
      </c>
      <c r="F861" s="10" t="s">
        <v>1947</v>
      </c>
      <c r="G861" s="10" t="s">
        <v>1948</v>
      </c>
      <c r="H861" s="15" t="s">
        <v>2639</v>
      </c>
      <c r="I861" s="15" t="s">
        <v>120</v>
      </c>
      <c r="J861" s="11">
        <v>5.72</v>
      </c>
      <c r="K861" s="55">
        <f>Tableau4[[#This Row],[PU BRUT UNITAIRE
€ HT]]*(1-$C$3)</f>
        <v>3.3176000000000001</v>
      </c>
      <c r="L861" s="48" t="s">
        <v>120</v>
      </c>
      <c r="M861" s="11" t="s">
        <v>120</v>
      </c>
      <c r="N861" s="55" t="e">
        <f>Tableau4[[#This Row],[PU BRUT PALETTE
€ HT]]*(1-$C$3)</f>
        <v>#VALUE!</v>
      </c>
      <c r="O861" s="20" t="s">
        <v>120</v>
      </c>
    </row>
    <row r="862" spans="1:15" x14ac:dyDescent="0.2">
      <c r="A862" s="10" t="s">
        <v>2640</v>
      </c>
      <c r="B862" s="9" t="s">
        <v>120</v>
      </c>
      <c r="C862" s="10">
        <v>87168000</v>
      </c>
      <c r="D862" s="10">
        <v>858</v>
      </c>
      <c r="E862" s="10" t="s">
        <v>2464</v>
      </c>
      <c r="F862" s="10" t="s">
        <v>1947</v>
      </c>
      <c r="G862" s="10" t="s">
        <v>1948</v>
      </c>
      <c r="H862" s="15" t="s">
        <v>2641</v>
      </c>
      <c r="I862" s="15" t="s">
        <v>120</v>
      </c>
      <c r="J862" s="11">
        <v>13.19</v>
      </c>
      <c r="K862" s="55">
        <f>Tableau4[[#This Row],[PU BRUT UNITAIRE
€ HT]]*(1-$C$3)</f>
        <v>7.6502000000000008</v>
      </c>
      <c r="L862" s="48" t="s">
        <v>120</v>
      </c>
      <c r="M862" s="11" t="s">
        <v>120</v>
      </c>
      <c r="N862" s="55" t="e">
        <f>Tableau4[[#This Row],[PU BRUT PALETTE
€ HT]]*(1-$C$3)</f>
        <v>#VALUE!</v>
      </c>
      <c r="O862" s="20" t="s">
        <v>120</v>
      </c>
    </row>
    <row r="863" spans="1:15" x14ac:dyDescent="0.2">
      <c r="A863" s="10" t="s">
        <v>2642</v>
      </c>
      <c r="B863" s="9" t="s">
        <v>120</v>
      </c>
      <c r="C863" s="10">
        <v>87168000</v>
      </c>
      <c r="D863" s="10">
        <v>859</v>
      </c>
      <c r="E863" s="10" t="s">
        <v>2464</v>
      </c>
      <c r="F863" s="10" t="s">
        <v>1947</v>
      </c>
      <c r="G863" s="10" t="s">
        <v>1948</v>
      </c>
      <c r="H863" s="15" t="s">
        <v>2643</v>
      </c>
      <c r="I863" s="15" t="s">
        <v>120</v>
      </c>
      <c r="J863" s="11">
        <v>0.27</v>
      </c>
      <c r="K863" s="55">
        <f>Tableau4[[#This Row],[PU BRUT UNITAIRE
€ HT]]*(1-$C$3)</f>
        <v>0.15660000000000002</v>
      </c>
      <c r="L863" s="48" t="s">
        <v>120</v>
      </c>
      <c r="M863" s="11" t="s">
        <v>120</v>
      </c>
      <c r="N863" s="55" t="e">
        <f>Tableau4[[#This Row],[PU BRUT PALETTE
€ HT]]*(1-$C$3)</f>
        <v>#VALUE!</v>
      </c>
      <c r="O863" s="20" t="s">
        <v>120</v>
      </c>
    </row>
    <row r="864" spans="1:15" x14ac:dyDescent="0.2">
      <c r="A864" s="10" t="s">
        <v>2644</v>
      </c>
      <c r="B864" s="9" t="s">
        <v>120</v>
      </c>
      <c r="C864" s="10">
        <v>87168000</v>
      </c>
      <c r="D864" s="10">
        <v>860</v>
      </c>
      <c r="E864" s="10" t="s">
        <v>2464</v>
      </c>
      <c r="F864" s="10" t="s">
        <v>1947</v>
      </c>
      <c r="G864" s="10" t="s">
        <v>1948</v>
      </c>
      <c r="H864" s="15" t="s">
        <v>2645</v>
      </c>
      <c r="I864" s="15" t="s">
        <v>120</v>
      </c>
      <c r="J864" s="11">
        <v>0.9</v>
      </c>
      <c r="K864" s="55">
        <f>Tableau4[[#This Row],[PU BRUT UNITAIRE
€ HT]]*(1-$C$3)</f>
        <v>0.52200000000000013</v>
      </c>
      <c r="L864" s="48" t="s">
        <v>120</v>
      </c>
      <c r="M864" s="11" t="s">
        <v>120</v>
      </c>
      <c r="N864" s="55" t="e">
        <f>Tableau4[[#This Row],[PU BRUT PALETTE
€ HT]]*(1-$C$3)</f>
        <v>#VALUE!</v>
      </c>
      <c r="O864" s="20" t="s">
        <v>120</v>
      </c>
    </row>
    <row r="865" spans="1:15" x14ac:dyDescent="0.2">
      <c r="A865" s="10" t="s">
        <v>2646</v>
      </c>
      <c r="B865" s="9" t="s">
        <v>120</v>
      </c>
      <c r="C865" s="10">
        <v>87168000</v>
      </c>
      <c r="D865" s="10">
        <v>861</v>
      </c>
      <c r="E865" s="10" t="s">
        <v>2464</v>
      </c>
      <c r="F865" s="10" t="s">
        <v>1947</v>
      </c>
      <c r="G865" s="10" t="s">
        <v>1948</v>
      </c>
      <c r="H865" s="15" t="s">
        <v>2647</v>
      </c>
      <c r="I865" s="15" t="s">
        <v>120</v>
      </c>
      <c r="J865" s="11">
        <v>0.9</v>
      </c>
      <c r="K865" s="55">
        <f>Tableau4[[#This Row],[PU BRUT UNITAIRE
€ HT]]*(1-$C$3)</f>
        <v>0.52200000000000013</v>
      </c>
      <c r="L865" s="48" t="s">
        <v>120</v>
      </c>
      <c r="M865" s="11" t="s">
        <v>120</v>
      </c>
      <c r="N865" s="55" t="e">
        <f>Tableau4[[#This Row],[PU BRUT PALETTE
€ HT]]*(1-$C$3)</f>
        <v>#VALUE!</v>
      </c>
      <c r="O865" s="20" t="s">
        <v>120</v>
      </c>
    </row>
    <row r="866" spans="1:15" x14ac:dyDescent="0.2">
      <c r="A866" s="10" t="s">
        <v>2648</v>
      </c>
      <c r="B866" s="9" t="s">
        <v>120</v>
      </c>
      <c r="C866" s="10">
        <v>87168000</v>
      </c>
      <c r="D866" s="10">
        <v>862</v>
      </c>
      <c r="E866" s="10" t="s">
        <v>2464</v>
      </c>
      <c r="F866" s="10" t="s">
        <v>1947</v>
      </c>
      <c r="G866" s="10" t="s">
        <v>1948</v>
      </c>
      <c r="H866" s="15" t="s">
        <v>2649</v>
      </c>
      <c r="I866" s="15" t="s">
        <v>120</v>
      </c>
      <c r="J866" s="11">
        <v>51.7</v>
      </c>
      <c r="K866" s="55">
        <f>Tableau4[[#This Row],[PU BRUT UNITAIRE
€ HT]]*(1-$C$3)</f>
        <v>29.986000000000004</v>
      </c>
      <c r="L866" s="48" t="s">
        <v>120</v>
      </c>
      <c r="M866" s="11" t="s">
        <v>120</v>
      </c>
      <c r="N866" s="55" t="e">
        <f>Tableau4[[#This Row],[PU BRUT PALETTE
€ HT]]*(1-$C$3)</f>
        <v>#VALUE!</v>
      </c>
      <c r="O866" s="20" t="s">
        <v>120</v>
      </c>
    </row>
    <row r="867" spans="1:15" x14ac:dyDescent="0.2">
      <c r="A867" s="10" t="s">
        <v>2650</v>
      </c>
      <c r="B867" s="9" t="s">
        <v>120</v>
      </c>
      <c r="C867" s="10">
        <v>87168000</v>
      </c>
      <c r="D867" s="10">
        <v>863</v>
      </c>
      <c r="E867" s="10" t="s">
        <v>2464</v>
      </c>
      <c r="F867" s="10" t="s">
        <v>1947</v>
      </c>
      <c r="G867" s="10" t="s">
        <v>1948</v>
      </c>
      <c r="H867" s="15" t="s">
        <v>2651</v>
      </c>
      <c r="I867" s="15" t="s">
        <v>120</v>
      </c>
      <c r="J867" s="11">
        <v>36.1</v>
      </c>
      <c r="K867" s="55">
        <f>Tableau4[[#This Row],[PU BRUT UNITAIRE
€ HT]]*(1-$C$3)</f>
        <v>20.938000000000002</v>
      </c>
      <c r="L867" s="48" t="s">
        <v>120</v>
      </c>
      <c r="M867" s="11" t="s">
        <v>120</v>
      </c>
      <c r="N867" s="55" t="e">
        <f>Tableau4[[#This Row],[PU BRUT PALETTE
€ HT]]*(1-$C$3)</f>
        <v>#VALUE!</v>
      </c>
      <c r="O867" s="20" t="s">
        <v>120</v>
      </c>
    </row>
    <row r="868" spans="1:15" x14ac:dyDescent="0.2">
      <c r="A868" s="10" t="s">
        <v>2652</v>
      </c>
      <c r="B868" s="9" t="s">
        <v>120</v>
      </c>
      <c r="C868" s="10">
        <v>87168000</v>
      </c>
      <c r="D868" s="10">
        <v>864</v>
      </c>
      <c r="E868" s="10" t="s">
        <v>2464</v>
      </c>
      <c r="F868" s="10" t="s">
        <v>1947</v>
      </c>
      <c r="G868" s="10" t="s">
        <v>1948</v>
      </c>
      <c r="H868" s="15" t="s">
        <v>2653</v>
      </c>
      <c r="I868" s="15" t="s">
        <v>120</v>
      </c>
      <c r="J868" s="11">
        <v>1.81</v>
      </c>
      <c r="K868" s="55">
        <f>Tableau4[[#This Row],[PU BRUT UNITAIRE
€ HT]]*(1-$C$3)</f>
        <v>1.0498000000000001</v>
      </c>
      <c r="L868" s="48" t="s">
        <v>120</v>
      </c>
      <c r="M868" s="11" t="s">
        <v>120</v>
      </c>
      <c r="N868" s="55" t="e">
        <f>Tableau4[[#This Row],[PU BRUT PALETTE
€ HT]]*(1-$C$3)</f>
        <v>#VALUE!</v>
      </c>
      <c r="O868" s="20" t="s">
        <v>120</v>
      </c>
    </row>
    <row r="869" spans="1:15" x14ac:dyDescent="0.2">
      <c r="A869" s="10" t="s">
        <v>2654</v>
      </c>
      <c r="B869" s="9" t="s">
        <v>120</v>
      </c>
      <c r="C869" s="10">
        <v>87168000</v>
      </c>
      <c r="D869" s="10">
        <v>865</v>
      </c>
      <c r="E869" s="10" t="s">
        <v>2464</v>
      </c>
      <c r="F869" s="10" t="s">
        <v>1947</v>
      </c>
      <c r="G869" s="10" t="s">
        <v>1948</v>
      </c>
      <c r="H869" s="15" t="s">
        <v>2655</v>
      </c>
      <c r="I869" s="15" t="s">
        <v>120</v>
      </c>
      <c r="J869" s="11">
        <v>20.84</v>
      </c>
      <c r="K869" s="55">
        <f>Tableau4[[#This Row],[PU BRUT UNITAIRE
€ HT]]*(1-$C$3)</f>
        <v>12.087200000000001</v>
      </c>
      <c r="L869" s="48" t="s">
        <v>120</v>
      </c>
      <c r="M869" s="11" t="s">
        <v>120</v>
      </c>
      <c r="N869" s="55" t="e">
        <f>Tableau4[[#This Row],[PU BRUT PALETTE
€ HT]]*(1-$C$3)</f>
        <v>#VALUE!</v>
      </c>
      <c r="O869" s="20" t="s">
        <v>120</v>
      </c>
    </row>
    <row r="870" spans="1:15" x14ac:dyDescent="0.2">
      <c r="A870" s="10" t="s">
        <v>2656</v>
      </c>
      <c r="B870" s="9" t="s">
        <v>120</v>
      </c>
      <c r="C870" s="10">
        <v>87168000</v>
      </c>
      <c r="D870" s="10">
        <v>866</v>
      </c>
      <c r="E870" s="10" t="s">
        <v>2464</v>
      </c>
      <c r="F870" s="10" t="s">
        <v>1947</v>
      </c>
      <c r="G870" s="10" t="s">
        <v>1948</v>
      </c>
      <c r="H870" s="15" t="s">
        <v>2657</v>
      </c>
      <c r="I870" s="15" t="s">
        <v>120</v>
      </c>
      <c r="J870" s="11">
        <v>66.099999999999994</v>
      </c>
      <c r="K870" s="55">
        <f>Tableau4[[#This Row],[PU BRUT UNITAIRE
€ HT]]*(1-$C$3)</f>
        <v>38.338000000000001</v>
      </c>
      <c r="L870" s="48" t="s">
        <v>120</v>
      </c>
      <c r="M870" s="11" t="s">
        <v>120</v>
      </c>
      <c r="N870" s="55" t="e">
        <f>Tableau4[[#This Row],[PU BRUT PALETTE
€ HT]]*(1-$C$3)</f>
        <v>#VALUE!</v>
      </c>
      <c r="O870" s="20" t="s">
        <v>120</v>
      </c>
    </row>
    <row r="871" spans="1:15" x14ac:dyDescent="0.2">
      <c r="A871" s="10" t="s">
        <v>2658</v>
      </c>
      <c r="B871" s="9" t="s">
        <v>120</v>
      </c>
      <c r="C871" s="10">
        <v>87168000</v>
      </c>
      <c r="D871" s="10">
        <v>867</v>
      </c>
      <c r="E871" s="10" t="s">
        <v>2464</v>
      </c>
      <c r="F871" s="10" t="s">
        <v>1933</v>
      </c>
      <c r="G871" s="10" t="s">
        <v>1934</v>
      </c>
      <c r="H871" s="15" t="s">
        <v>2659</v>
      </c>
      <c r="I871" s="15" t="s">
        <v>120</v>
      </c>
      <c r="J871" s="11">
        <v>35.119999999999997</v>
      </c>
      <c r="K871" s="55">
        <f>Tableau4[[#This Row],[PU BRUT UNITAIRE
€ HT]]*(1-$C$3)</f>
        <v>20.369600000000002</v>
      </c>
      <c r="L871" s="48" t="s">
        <v>120</v>
      </c>
      <c r="M871" s="11" t="s">
        <v>120</v>
      </c>
      <c r="N871" s="55" t="e">
        <f>Tableau4[[#This Row],[PU BRUT PALETTE
€ HT]]*(1-$C$3)</f>
        <v>#VALUE!</v>
      </c>
      <c r="O871" s="20" t="s">
        <v>120</v>
      </c>
    </row>
    <row r="872" spans="1:15" x14ac:dyDescent="0.2">
      <c r="A872" s="10" t="s">
        <v>2660</v>
      </c>
      <c r="B872" s="9" t="s">
        <v>120</v>
      </c>
      <c r="C872" s="10">
        <v>87168000</v>
      </c>
      <c r="D872" s="10">
        <v>868</v>
      </c>
      <c r="E872" s="10" t="s">
        <v>2464</v>
      </c>
      <c r="F872" s="10" t="s">
        <v>1979</v>
      </c>
      <c r="G872" s="10" t="s">
        <v>1980</v>
      </c>
      <c r="H872" s="15" t="s">
        <v>2661</v>
      </c>
      <c r="I872" s="15" t="s">
        <v>120</v>
      </c>
      <c r="J872" s="11">
        <v>6.52</v>
      </c>
      <c r="K872" s="55">
        <f>Tableau4[[#This Row],[PU BRUT UNITAIRE
€ HT]]*(1-$C$3)</f>
        <v>3.7816000000000001</v>
      </c>
      <c r="L872" s="48" t="s">
        <v>120</v>
      </c>
      <c r="M872" s="11" t="s">
        <v>120</v>
      </c>
      <c r="N872" s="55" t="e">
        <f>Tableau4[[#This Row],[PU BRUT PALETTE
€ HT]]*(1-$C$3)</f>
        <v>#VALUE!</v>
      </c>
      <c r="O872" s="20" t="s">
        <v>120</v>
      </c>
    </row>
    <row r="873" spans="1:15" x14ac:dyDescent="0.2">
      <c r="A873" s="10" t="s">
        <v>2662</v>
      </c>
      <c r="B873" s="9" t="s">
        <v>120</v>
      </c>
      <c r="C873" s="10">
        <v>39231090</v>
      </c>
      <c r="D873" s="10">
        <v>869</v>
      </c>
      <c r="E873" s="10" t="s">
        <v>2464</v>
      </c>
      <c r="F873" s="10" t="s">
        <v>2172</v>
      </c>
      <c r="G873" s="10" t="s">
        <v>2173</v>
      </c>
      <c r="H873" s="15" t="s">
        <v>2663</v>
      </c>
      <c r="I873" s="15" t="s">
        <v>120</v>
      </c>
      <c r="J873" s="11">
        <v>3.02</v>
      </c>
      <c r="K873" s="55">
        <f>Tableau4[[#This Row],[PU BRUT UNITAIRE
€ HT]]*(1-$C$3)</f>
        <v>1.7516000000000003</v>
      </c>
      <c r="L873" s="48" t="s">
        <v>120</v>
      </c>
      <c r="M873" s="11" t="s">
        <v>120</v>
      </c>
      <c r="N873" s="55" t="e">
        <f>Tableau4[[#This Row],[PU BRUT PALETTE
€ HT]]*(1-$C$3)</f>
        <v>#VALUE!</v>
      </c>
      <c r="O873" s="20" t="s">
        <v>120</v>
      </c>
    </row>
    <row r="874" spans="1:15" x14ac:dyDescent="0.2">
      <c r="A874" s="10" t="s">
        <v>2664</v>
      </c>
      <c r="B874" s="9" t="s">
        <v>120</v>
      </c>
      <c r="C874" s="10">
        <v>39231090</v>
      </c>
      <c r="D874" s="10">
        <v>870</v>
      </c>
      <c r="E874" s="10" t="s">
        <v>2464</v>
      </c>
      <c r="F874" s="10" t="s">
        <v>2172</v>
      </c>
      <c r="G874" s="10" t="s">
        <v>2173</v>
      </c>
      <c r="H874" s="15" t="s">
        <v>2665</v>
      </c>
      <c r="I874" s="15" t="s">
        <v>120</v>
      </c>
      <c r="J874" s="11">
        <v>14.73</v>
      </c>
      <c r="K874" s="55">
        <f>Tableau4[[#This Row],[PU BRUT UNITAIRE
€ HT]]*(1-$C$3)</f>
        <v>8.5434000000000019</v>
      </c>
      <c r="L874" s="48" t="s">
        <v>120</v>
      </c>
      <c r="M874" s="11" t="s">
        <v>120</v>
      </c>
      <c r="N874" s="55" t="e">
        <f>Tableau4[[#This Row],[PU BRUT PALETTE
€ HT]]*(1-$C$3)</f>
        <v>#VALUE!</v>
      </c>
      <c r="O874" s="20" t="s">
        <v>120</v>
      </c>
    </row>
    <row r="875" spans="1:15" x14ac:dyDescent="0.2">
      <c r="A875" s="10" t="s">
        <v>2666</v>
      </c>
      <c r="B875" s="9" t="s">
        <v>120</v>
      </c>
      <c r="C875" s="10">
        <v>39231090</v>
      </c>
      <c r="D875" s="10">
        <v>871</v>
      </c>
      <c r="E875" s="10" t="s">
        <v>2464</v>
      </c>
      <c r="F875" s="10" t="s">
        <v>2172</v>
      </c>
      <c r="G875" s="10" t="s">
        <v>2173</v>
      </c>
      <c r="H875" s="15" t="s">
        <v>2667</v>
      </c>
      <c r="I875" s="15" t="s">
        <v>120</v>
      </c>
      <c r="J875" s="11">
        <v>3.69</v>
      </c>
      <c r="K875" s="55">
        <f>Tableau4[[#This Row],[PU BRUT UNITAIRE
€ HT]]*(1-$C$3)</f>
        <v>2.1402000000000001</v>
      </c>
      <c r="L875" s="48" t="s">
        <v>120</v>
      </c>
      <c r="M875" s="11" t="s">
        <v>120</v>
      </c>
      <c r="N875" s="55" t="e">
        <f>Tableau4[[#This Row],[PU BRUT PALETTE
€ HT]]*(1-$C$3)</f>
        <v>#VALUE!</v>
      </c>
      <c r="O875" s="20" t="s">
        <v>120</v>
      </c>
    </row>
    <row r="876" spans="1:15" x14ac:dyDescent="0.2">
      <c r="A876" s="10" t="s">
        <v>2668</v>
      </c>
      <c r="B876" s="9" t="s">
        <v>120</v>
      </c>
      <c r="C876" s="10">
        <v>39231090</v>
      </c>
      <c r="D876" s="10">
        <v>872</v>
      </c>
      <c r="E876" s="10" t="s">
        <v>2464</v>
      </c>
      <c r="F876" s="10" t="s">
        <v>2172</v>
      </c>
      <c r="G876" s="10" t="s">
        <v>2173</v>
      </c>
      <c r="H876" s="15" t="s">
        <v>2669</v>
      </c>
      <c r="I876" s="15" t="s">
        <v>120</v>
      </c>
      <c r="J876" s="11">
        <v>4.95</v>
      </c>
      <c r="K876" s="55">
        <f>Tableau4[[#This Row],[PU BRUT UNITAIRE
€ HT]]*(1-$C$3)</f>
        <v>2.8710000000000004</v>
      </c>
      <c r="L876" s="48" t="s">
        <v>120</v>
      </c>
      <c r="M876" s="11" t="s">
        <v>120</v>
      </c>
      <c r="N876" s="55" t="e">
        <f>Tableau4[[#This Row],[PU BRUT PALETTE
€ HT]]*(1-$C$3)</f>
        <v>#VALUE!</v>
      </c>
      <c r="O876" s="20" t="s">
        <v>120</v>
      </c>
    </row>
    <row r="877" spans="1:15" x14ac:dyDescent="0.2">
      <c r="A877" s="10" t="s">
        <v>2670</v>
      </c>
      <c r="B877" s="9" t="s">
        <v>120</v>
      </c>
      <c r="C877" s="10">
        <v>39231090</v>
      </c>
      <c r="D877" s="10">
        <v>873</v>
      </c>
      <c r="E877" s="10" t="s">
        <v>2464</v>
      </c>
      <c r="F877" s="10" t="s">
        <v>2172</v>
      </c>
      <c r="G877" s="10" t="s">
        <v>2173</v>
      </c>
      <c r="H877" s="15" t="s">
        <v>2671</v>
      </c>
      <c r="I877" s="15" t="s">
        <v>120</v>
      </c>
      <c r="J877" s="11">
        <v>32.28</v>
      </c>
      <c r="K877" s="55">
        <f>Tableau4[[#This Row],[PU BRUT UNITAIRE
€ HT]]*(1-$C$3)</f>
        <v>18.722400000000004</v>
      </c>
      <c r="L877" s="48" t="s">
        <v>120</v>
      </c>
      <c r="M877" s="11" t="s">
        <v>120</v>
      </c>
      <c r="N877" s="55" t="e">
        <f>Tableau4[[#This Row],[PU BRUT PALETTE
€ HT]]*(1-$C$3)</f>
        <v>#VALUE!</v>
      </c>
      <c r="O877" s="20" t="s">
        <v>120</v>
      </c>
    </row>
    <row r="878" spans="1:15" x14ac:dyDescent="0.2">
      <c r="A878" s="10" t="s">
        <v>2672</v>
      </c>
      <c r="B878" s="9" t="s">
        <v>120</v>
      </c>
      <c r="C878" s="10">
        <v>39231090</v>
      </c>
      <c r="D878" s="10">
        <v>874</v>
      </c>
      <c r="E878" s="10" t="s">
        <v>2464</v>
      </c>
      <c r="F878" s="10" t="s">
        <v>2172</v>
      </c>
      <c r="G878" s="10" t="s">
        <v>2173</v>
      </c>
      <c r="H878" s="15" t="s">
        <v>2673</v>
      </c>
      <c r="I878" s="15" t="s">
        <v>120</v>
      </c>
      <c r="J878" s="11">
        <v>24.45</v>
      </c>
      <c r="K878" s="55">
        <f>Tableau4[[#This Row],[PU BRUT UNITAIRE
€ HT]]*(1-$C$3)</f>
        <v>14.181000000000001</v>
      </c>
      <c r="L878" s="48" t="s">
        <v>120</v>
      </c>
      <c r="M878" s="11" t="s">
        <v>120</v>
      </c>
      <c r="N878" s="55" t="e">
        <f>Tableau4[[#This Row],[PU BRUT PALETTE
€ HT]]*(1-$C$3)</f>
        <v>#VALUE!</v>
      </c>
      <c r="O878" s="20" t="s">
        <v>120</v>
      </c>
    </row>
    <row r="879" spans="1:15" x14ac:dyDescent="0.2">
      <c r="A879" s="10" t="s">
        <v>2674</v>
      </c>
      <c r="B879" s="9" t="s">
        <v>120</v>
      </c>
      <c r="C879" s="10">
        <v>73269098</v>
      </c>
      <c r="D879" s="10">
        <v>875</v>
      </c>
      <c r="E879" s="10" t="s">
        <v>2464</v>
      </c>
      <c r="F879" s="10" t="s">
        <v>1984</v>
      </c>
      <c r="G879" s="10" t="s">
        <v>1985</v>
      </c>
      <c r="H879" s="15" t="s">
        <v>2675</v>
      </c>
      <c r="I879" s="15" t="s">
        <v>120</v>
      </c>
      <c r="J879" s="11">
        <v>1.43</v>
      </c>
      <c r="K879" s="55">
        <f>Tableau4[[#This Row],[PU BRUT UNITAIRE
€ HT]]*(1-$C$3)</f>
        <v>0.82940000000000003</v>
      </c>
      <c r="L879" s="48" t="s">
        <v>120</v>
      </c>
      <c r="M879" s="11" t="s">
        <v>120</v>
      </c>
      <c r="N879" s="55" t="e">
        <f>Tableau4[[#This Row],[PU BRUT PALETTE
€ HT]]*(1-$C$3)</f>
        <v>#VALUE!</v>
      </c>
      <c r="O879" s="20" t="s">
        <v>120</v>
      </c>
    </row>
    <row r="880" spans="1:15" x14ac:dyDescent="0.2">
      <c r="A880" s="10" t="s">
        <v>2676</v>
      </c>
      <c r="B880" s="9" t="s">
        <v>120</v>
      </c>
      <c r="C880" s="10">
        <v>73269098</v>
      </c>
      <c r="D880" s="10">
        <v>876</v>
      </c>
      <c r="E880" s="10" t="s">
        <v>2464</v>
      </c>
      <c r="F880" s="10" t="s">
        <v>1984</v>
      </c>
      <c r="G880" s="10" t="s">
        <v>1985</v>
      </c>
      <c r="H880" s="15" t="s">
        <v>2677</v>
      </c>
      <c r="I880" s="15" t="s">
        <v>120</v>
      </c>
      <c r="J880" s="11">
        <v>1.43</v>
      </c>
      <c r="K880" s="55">
        <f>Tableau4[[#This Row],[PU BRUT UNITAIRE
€ HT]]*(1-$C$3)</f>
        <v>0.82940000000000003</v>
      </c>
      <c r="L880" s="48" t="s">
        <v>120</v>
      </c>
      <c r="M880" s="11" t="s">
        <v>120</v>
      </c>
      <c r="N880" s="55" t="e">
        <f>Tableau4[[#This Row],[PU BRUT PALETTE
€ HT]]*(1-$C$3)</f>
        <v>#VALUE!</v>
      </c>
      <c r="O880" s="20" t="s">
        <v>120</v>
      </c>
    </row>
    <row r="881" spans="1:15" x14ac:dyDescent="0.2">
      <c r="A881" s="10" t="s">
        <v>2678</v>
      </c>
      <c r="B881" s="9" t="s">
        <v>120</v>
      </c>
      <c r="C881" s="10">
        <v>73269098</v>
      </c>
      <c r="D881" s="10">
        <v>877</v>
      </c>
      <c r="E881" s="10" t="s">
        <v>2464</v>
      </c>
      <c r="F881" s="10" t="s">
        <v>1984</v>
      </c>
      <c r="G881" s="10" t="s">
        <v>1985</v>
      </c>
      <c r="H881" s="15" t="s">
        <v>2679</v>
      </c>
      <c r="I881" s="15" t="s">
        <v>120</v>
      </c>
      <c r="J881" s="11">
        <v>14.15</v>
      </c>
      <c r="K881" s="55">
        <f>Tableau4[[#This Row],[PU BRUT UNITAIRE
€ HT]]*(1-$C$3)</f>
        <v>8.2070000000000007</v>
      </c>
      <c r="L881" s="48" t="s">
        <v>120</v>
      </c>
      <c r="M881" s="11" t="s">
        <v>120</v>
      </c>
      <c r="N881" s="55" t="e">
        <f>Tableau4[[#This Row],[PU BRUT PALETTE
€ HT]]*(1-$C$3)</f>
        <v>#VALUE!</v>
      </c>
      <c r="O881" s="20" t="s">
        <v>120</v>
      </c>
    </row>
    <row r="882" spans="1:15" x14ac:dyDescent="0.2">
      <c r="A882" s="10" t="s">
        <v>2680</v>
      </c>
      <c r="B882" s="9" t="s">
        <v>120</v>
      </c>
      <c r="C882" s="10">
        <v>73269098</v>
      </c>
      <c r="D882" s="10">
        <v>878</v>
      </c>
      <c r="E882" s="10" t="s">
        <v>2464</v>
      </c>
      <c r="F882" s="10" t="s">
        <v>1984</v>
      </c>
      <c r="G882" s="10" t="s">
        <v>1985</v>
      </c>
      <c r="H882" s="15" t="s">
        <v>2681</v>
      </c>
      <c r="I882" s="15" t="s">
        <v>120</v>
      </c>
      <c r="J882" s="11">
        <v>6.15</v>
      </c>
      <c r="K882" s="55">
        <f>Tableau4[[#This Row],[PU BRUT UNITAIRE
€ HT]]*(1-$C$3)</f>
        <v>3.5670000000000006</v>
      </c>
      <c r="L882" s="48" t="s">
        <v>120</v>
      </c>
      <c r="M882" s="11" t="s">
        <v>120</v>
      </c>
      <c r="N882" s="55" t="e">
        <f>Tableau4[[#This Row],[PU BRUT PALETTE
€ HT]]*(1-$C$3)</f>
        <v>#VALUE!</v>
      </c>
      <c r="O882" s="20" t="s">
        <v>120</v>
      </c>
    </row>
    <row r="883" spans="1:15" x14ac:dyDescent="0.2">
      <c r="A883" s="10" t="s">
        <v>2682</v>
      </c>
      <c r="B883" s="9" t="s">
        <v>120</v>
      </c>
      <c r="C883" s="10">
        <v>73269098</v>
      </c>
      <c r="D883" s="10">
        <v>879</v>
      </c>
      <c r="E883" s="10" t="s">
        <v>2464</v>
      </c>
      <c r="F883" s="10" t="s">
        <v>1984</v>
      </c>
      <c r="G883" s="10" t="s">
        <v>1985</v>
      </c>
      <c r="H883" s="15" t="s">
        <v>2683</v>
      </c>
      <c r="I883" s="15" t="s">
        <v>120</v>
      </c>
      <c r="J883" s="11">
        <v>13.59</v>
      </c>
      <c r="K883" s="55">
        <f>Tableau4[[#This Row],[PU BRUT UNITAIRE
€ HT]]*(1-$C$3)</f>
        <v>7.882200000000001</v>
      </c>
      <c r="L883" s="48" t="s">
        <v>120</v>
      </c>
      <c r="M883" s="11" t="s">
        <v>120</v>
      </c>
      <c r="N883" s="55" t="e">
        <f>Tableau4[[#This Row],[PU BRUT PALETTE
€ HT]]*(1-$C$3)</f>
        <v>#VALUE!</v>
      </c>
      <c r="O883" s="20" t="s">
        <v>120</v>
      </c>
    </row>
    <row r="884" spans="1:15" x14ac:dyDescent="0.2">
      <c r="A884" s="10" t="s">
        <v>2684</v>
      </c>
      <c r="B884" s="9" t="s">
        <v>120</v>
      </c>
      <c r="C884" s="10">
        <v>73269098</v>
      </c>
      <c r="D884" s="10">
        <v>880</v>
      </c>
      <c r="E884" s="10" t="s">
        <v>2464</v>
      </c>
      <c r="F884" s="10" t="s">
        <v>1984</v>
      </c>
      <c r="G884" s="10" t="s">
        <v>1985</v>
      </c>
      <c r="H884" s="15" t="s">
        <v>2685</v>
      </c>
      <c r="I884" s="15" t="s">
        <v>120</v>
      </c>
      <c r="J884" s="11">
        <v>7.18</v>
      </c>
      <c r="K884" s="55">
        <f>Tableau4[[#This Row],[PU BRUT UNITAIRE
€ HT]]*(1-$C$3)</f>
        <v>4.1644000000000005</v>
      </c>
      <c r="L884" s="48" t="s">
        <v>120</v>
      </c>
      <c r="M884" s="11" t="s">
        <v>120</v>
      </c>
      <c r="N884" s="55" t="e">
        <f>Tableau4[[#This Row],[PU BRUT PALETTE
€ HT]]*(1-$C$3)</f>
        <v>#VALUE!</v>
      </c>
      <c r="O884" s="20" t="s">
        <v>120</v>
      </c>
    </row>
    <row r="885" spans="1:15" x14ac:dyDescent="0.2">
      <c r="A885" s="10" t="s">
        <v>2686</v>
      </c>
      <c r="B885" s="9" t="s">
        <v>120</v>
      </c>
      <c r="C885" s="10">
        <v>39231090</v>
      </c>
      <c r="D885" s="10">
        <v>881</v>
      </c>
      <c r="E885" s="10" t="s">
        <v>2464</v>
      </c>
      <c r="F885" s="10" t="s">
        <v>2355</v>
      </c>
      <c r="G885" s="10" t="s">
        <v>2356</v>
      </c>
      <c r="H885" s="15" t="s">
        <v>2687</v>
      </c>
      <c r="I885" s="15" t="s">
        <v>120</v>
      </c>
      <c r="J885" s="11">
        <v>21.62</v>
      </c>
      <c r="K885" s="55">
        <f>Tableau4[[#This Row],[PU BRUT UNITAIRE
€ HT]]*(1-$C$3)</f>
        <v>12.539600000000002</v>
      </c>
      <c r="L885" s="48" t="s">
        <v>120</v>
      </c>
      <c r="M885" s="11" t="s">
        <v>120</v>
      </c>
      <c r="N885" s="55" t="e">
        <f>Tableau4[[#This Row],[PU BRUT PALETTE
€ HT]]*(1-$C$3)</f>
        <v>#VALUE!</v>
      </c>
      <c r="O885" s="20" t="s">
        <v>120</v>
      </c>
    </row>
  </sheetData>
  <mergeCells count="1">
    <mergeCell ref="A3:B3"/>
  </mergeCells>
  <phoneticPr fontId="15" type="noConversion"/>
  <conditionalFormatting sqref="A739:A885">
    <cfRule type="duplicateValues" dxfId="2" priority="2"/>
  </conditionalFormatting>
  <pageMargins left="0.23622047244094491" right="0.23622047244094491" top="0.74803149606299213" bottom="0.74803149606299213" header="0.31496062992125984" footer="0.31496062992125984"/>
  <pageSetup paperSize="9" scale="29" fitToHeight="0" orientation="portrait" r:id="rId1"/>
  <headerFooter>
    <oddFooter>&amp;CPage &amp;P de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A2C03-9384-494D-9818-BF7E1643C12F}">
  <dimension ref="A1"/>
  <sheetViews>
    <sheetView showGridLines="0" workbookViewId="0">
      <selection activeCell="I45" sqref="I45"/>
    </sheetView>
  </sheetViews>
  <sheetFormatPr baseColWidth="10" defaultColWidth="11.42578125" defaultRowHeight="12.7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FC453-B2BB-48ED-91C6-3121D5C8A86A}">
  <dimension ref="A1:A42"/>
  <sheetViews>
    <sheetView showGridLines="0" zoomScaleNormal="100" workbookViewId="0"/>
  </sheetViews>
  <sheetFormatPr baseColWidth="10" defaultColWidth="9.28515625" defaultRowHeight="15" x14ac:dyDescent="0.25"/>
  <cols>
    <col min="1" max="1" width="200" style="1" customWidth="1"/>
    <col min="2" max="16384" width="9.28515625" style="1"/>
  </cols>
  <sheetData>
    <row r="1" spans="1:1" ht="28.5" x14ac:dyDescent="0.45">
      <c r="A1" s="4" t="s">
        <v>2688</v>
      </c>
    </row>
    <row r="3" spans="1:1" ht="24.75" x14ac:dyDescent="0.4">
      <c r="A3" s="2" t="s">
        <v>2689</v>
      </c>
    </row>
    <row r="4" spans="1:1" ht="60" x14ac:dyDescent="0.25">
      <c r="A4" s="3" t="s">
        <v>2690</v>
      </c>
    </row>
    <row r="6" spans="1:1" ht="24.75" x14ac:dyDescent="0.4">
      <c r="A6" s="2" t="s">
        <v>2691</v>
      </c>
    </row>
    <row r="7" spans="1:1" ht="135" x14ac:dyDescent="0.25">
      <c r="A7" s="3" t="s">
        <v>2692</v>
      </c>
    </row>
    <row r="9" spans="1:1" ht="24.75" x14ac:dyDescent="0.4">
      <c r="A9" s="2" t="s">
        <v>2693</v>
      </c>
    </row>
    <row r="10" spans="1:1" ht="165" x14ac:dyDescent="0.25">
      <c r="A10" s="3" t="s">
        <v>2694</v>
      </c>
    </row>
    <row r="12" spans="1:1" ht="24.75" x14ac:dyDescent="0.4">
      <c r="A12" s="2" t="s">
        <v>2695</v>
      </c>
    </row>
    <row r="13" spans="1:1" ht="150" x14ac:dyDescent="0.25">
      <c r="A13" s="3" t="s">
        <v>2696</v>
      </c>
    </row>
    <row r="15" spans="1:1" ht="24.75" x14ac:dyDescent="0.4">
      <c r="A15" s="2" t="s">
        <v>2697</v>
      </c>
    </row>
    <row r="16" spans="1:1" ht="225" x14ac:dyDescent="0.25">
      <c r="A16" s="3" t="s">
        <v>2698</v>
      </c>
    </row>
    <row r="18" spans="1:1" ht="24.75" x14ac:dyDescent="0.4">
      <c r="A18" s="2" t="s">
        <v>2699</v>
      </c>
    </row>
    <row r="19" spans="1:1" ht="105" x14ac:dyDescent="0.25">
      <c r="A19" s="3" t="s">
        <v>2700</v>
      </c>
    </row>
    <row r="21" spans="1:1" ht="24.75" x14ac:dyDescent="0.4">
      <c r="A21" s="2" t="s">
        <v>2701</v>
      </c>
    </row>
    <row r="22" spans="1:1" ht="90" x14ac:dyDescent="0.25">
      <c r="A22" s="3" t="s">
        <v>2702</v>
      </c>
    </row>
    <row r="24" spans="1:1" ht="24.75" x14ac:dyDescent="0.4">
      <c r="A24" s="2" t="s">
        <v>2703</v>
      </c>
    </row>
    <row r="25" spans="1:1" ht="75" x14ac:dyDescent="0.25">
      <c r="A25" s="3" t="s">
        <v>2704</v>
      </c>
    </row>
    <row r="27" spans="1:1" ht="24.75" x14ac:dyDescent="0.4">
      <c r="A27" s="2" t="s">
        <v>2705</v>
      </c>
    </row>
    <row r="28" spans="1:1" ht="105" x14ac:dyDescent="0.25">
      <c r="A28" s="3" t="s">
        <v>2706</v>
      </c>
    </row>
    <row r="30" spans="1:1" ht="24.75" x14ac:dyDescent="0.4">
      <c r="A30" s="2" t="s">
        <v>2707</v>
      </c>
    </row>
    <row r="31" spans="1:1" ht="75" x14ac:dyDescent="0.25">
      <c r="A31" s="3" t="s">
        <v>2708</v>
      </c>
    </row>
    <row r="33" spans="1:1" ht="24.75" x14ac:dyDescent="0.4">
      <c r="A33" s="2" t="s">
        <v>2709</v>
      </c>
    </row>
    <row r="34" spans="1:1" ht="90" x14ac:dyDescent="0.25">
      <c r="A34" s="3" t="s">
        <v>2710</v>
      </c>
    </row>
    <row r="36" spans="1:1" ht="24.75" x14ac:dyDescent="0.4">
      <c r="A36" s="2" t="s">
        <v>2711</v>
      </c>
    </row>
    <row r="37" spans="1:1" ht="45" x14ac:dyDescent="0.25">
      <c r="A37" s="3" t="s">
        <v>2712</v>
      </c>
    </row>
    <row r="39" spans="1:1" ht="24.75" x14ac:dyDescent="0.4">
      <c r="A39" s="2" t="s">
        <v>2713</v>
      </c>
    </row>
    <row r="40" spans="1:1" ht="75" x14ac:dyDescent="0.25">
      <c r="A40" s="3" t="s">
        <v>2714</v>
      </c>
    </row>
    <row r="42" spans="1:1" x14ac:dyDescent="0.25">
      <c r="A42" s="5"/>
    </row>
  </sheetData>
  <sheetProtection formatCells="0" formatColumns="0" formatRows="0" insertColumns="0" insertRows="0" insertHyperlinks="0" deleteColumns="0" deleteRows="0" sort="0" autoFilter="0" pivotTables="0"/>
  <pageMargins left="0.70866141732283472" right="0.70866141732283472" top="0.74803149606299213" bottom="0.74803149606299213" header="0.31496062992125984" footer="0.31496062992125984"/>
  <pageSetup scale="98" orientation="portrait" r:id="rId1"/>
  <headerFooter>
    <oddFooter>&amp;C&amp;9GILAC - 47 rue Benoit Bennier&amp;10 &amp;9 69260 CHARBONNIERES-LES-BAINS - &amp;"Arial,Italique"Conditions Générales de Vente au 01/01/2023&amp;"Arial,Normal"&amp;10 </oddFooter>
  </headerFooter>
  <rowBreaks count="2" manualBreakCount="2">
    <brk id="14" man="1"/>
    <brk id="2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 xmlns="942273b1-c552-46f9-9589-b85dc1699240">2022-04-26T18:08:18+00:00</H>
    <TaxCatchAll xmlns="98f93a3c-ef87-41e6-a39e-3679413346eb" xsi:nil="true"/>
    <lcf76f155ced4ddcb4097134ff3c332f xmlns="942273b1-c552-46f9-9589-b85dc169924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69DC65082E0DF4586F7B08EDCBA3FEE" ma:contentTypeVersion="19" ma:contentTypeDescription="Crée un document." ma:contentTypeScope="" ma:versionID="aa361f679847812816d4ce19ae2bb6ae">
  <xsd:schema xmlns:xsd="http://www.w3.org/2001/XMLSchema" xmlns:xs="http://www.w3.org/2001/XMLSchema" xmlns:p="http://schemas.microsoft.com/office/2006/metadata/properties" xmlns:ns2="942273b1-c552-46f9-9589-b85dc1699240" xmlns:ns3="98f93a3c-ef87-41e6-a39e-3679413346eb" targetNamespace="http://schemas.microsoft.com/office/2006/metadata/properties" ma:root="true" ma:fieldsID="54dcbe00b482068119545229dc037321" ns2:_="" ns3:_="">
    <xsd:import namespace="942273b1-c552-46f9-9589-b85dc1699240"/>
    <xsd:import namespace="98f93a3c-ef87-41e6-a39e-3679413346e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H"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2273b1-c552-46f9-9589-b85dc16992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H" ma:index="17" nillable="true" ma:displayName="H" ma:default="[today]" ma:format="DateTime" ma:internalName="H">
      <xsd:simpleType>
        <xsd:restriction base="dms:DateTime"/>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7f82e69d-ba6c-484b-9f8c-32b5ee8c7784"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f93a3c-ef87-41e6-a39e-3679413346eb"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d7b82627-6e1f-42d1-bb43-5855f143a8ea}" ma:internalName="TaxCatchAll" ma:showField="CatchAllData" ma:web="98f93a3c-ef87-41e6-a39e-3679413346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01F0CB-280F-4273-BE70-935E881FA361}">
  <ds:schemaRefs>
    <ds:schemaRef ds:uri="http://schemas.microsoft.com/office/2006/metadata/properties"/>
    <ds:schemaRef ds:uri="http://schemas.microsoft.com/office/infopath/2007/PartnerControls"/>
    <ds:schemaRef ds:uri="942273b1-c552-46f9-9589-b85dc1699240"/>
    <ds:schemaRef ds:uri="98f93a3c-ef87-41e6-a39e-3679413346eb"/>
  </ds:schemaRefs>
</ds:datastoreItem>
</file>

<file path=customXml/itemProps2.xml><?xml version="1.0" encoding="utf-8"?>
<ds:datastoreItem xmlns:ds="http://schemas.openxmlformats.org/officeDocument/2006/customXml" ds:itemID="{74AE1557-799D-4AE5-B15B-F1945A9E246A}">
  <ds:schemaRefs>
    <ds:schemaRef ds:uri="http://schemas.microsoft.com/sharepoint/v3/contenttype/forms"/>
  </ds:schemaRefs>
</ds:datastoreItem>
</file>

<file path=customXml/itemProps3.xml><?xml version="1.0" encoding="utf-8"?>
<ds:datastoreItem xmlns:ds="http://schemas.openxmlformats.org/officeDocument/2006/customXml" ds:itemID="{B1F25D88-12DB-49D1-A292-3793CD2D6D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2273b1-c552-46f9-9589-b85dc1699240"/>
    <ds:schemaRef ds:uri="98f93a3c-ef87-41e6-a39e-367941334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TARIF AU 01.01.24 V7</vt:lpstr>
      <vt:lpstr>CONDITIONS COMMERCIALES</vt:lpstr>
      <vt:lpstr>CGV</vt:lpstr>
      <vt:lpstr>'TARIF AU 01.01.24 V7'!Impression_des_titres</vt:lpstr>
      <vt:lpstr>CGV!Zone_d_impression</vt:lpstr>
      <vt:lpstr>'TARIF AU 01.01.24 V7'!Zone_d_impression</vt:lpstr>
    </vt:vector>
  </TitlesOfParts>
  <Manager/>
  <Company>IBM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Client Access</dc:creator>
  <cp:keywords/>
  <dc:description/>
  <cp:lastModifiedBy>epro7</cp:lastModifiedBy>
  <cp:revision/>
  <dcterms:created xsi:type="dcterms:W3CDTF">2003-09-18T08:15:18Z</dcterms:created>
  <dcterms:modified xsi:type="dcterms:W3CDTF">2024-09-11T14:08:20Z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0x010100369DC65082E0DF4586F7B08EDCBA3FEE</vt:lpwstr>
  </property>
  <property fmtid="{D5CDD505-2E9C-101B-9397-08002B2CF9AE}" pid="3" name="MediaServiceImageTags">
    <vt:lpwstr/>
  </property>
</Properties>
</file>